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2"/>
  </bookViews>
  <sheets>
    <sheet name="Прил1" sheetId="1" r:id="rId1"/>
    <sheet name="Прил2" sheetId="2" r:id="rId2"/>
    <sheet name="Прил3" sheetId="3" r:id="rId3"/>
    <sheet name="Прил4" sheetId="4" r:id="rId4"/>
  </sheets>
  <definedNames/>
  <calcPr fullCalcOnLoad="1"/>
</workbook>
</file>

<file path=xl/sharedStrings.xml><?xml version="1.0" encoding="utf-8"?>
<sst xmlns="http://schemas.openxmlformats.org/spreadsheetml/2006/main" count="1042" uniqueCount="306">
  <si>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</si>
  <si>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</si>
  <si>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</si>
  <si>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</si>
  <si>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</si>
  <si>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</si>
  <si>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</si>
  <si>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</si>
  <si>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Другие общегосударственные вопросы</t>
  </si>
  <si>
    <t>Мобилизационная и вневойсковая подготовка</t>
  </si>
  <si>
    <t>Жилищно-коммунальное хозяйство</t>
  </si>
  <si>
    <t>Кассовое исполнение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</si>
  <si>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</si>
  <si>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</si>
  <si>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</si>
  <si>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</si>
  <si>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</si>
  <si>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</si>
  <si>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</si>
  <si>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</si>
  <si>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</si>
  <si>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</si>
  <si>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</si>
  <si>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</si>
  <si>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</si>
  <si>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 xml:space="preserve">Национальная оборона </t>
  </si>
  <si>
    <t>05</t>
  </si>
  <si>
    <t>Благоустройство</t>
  </si>
  <si>
    <t>Уличное освещение</t>
  </si>
  <si>
    <t>120</t>
  </si>
  <si>
    <t>20201001100000</t>
  </si>
  <si>
    <t>151</t>
  </si>
  <si>
    <t>182</t>
  </si>
  <si>
    <t>110</t>
  </si>
  <si>
    <t>Центральный аппарат</t>
  </si>
  <si>
    <t>(рублей)</t>
  </si>
  <si>
    <t>10804020011000</t>
  </si>
  <si>
    <t>20203003100000</t>
  </si>
  <si>
    <t>20203015100000</t>
  </si>
  <si>
    <t>10601030101000</t>
  </si>
  <si>
    <t>Приложение 2</t>
  </si>
  <si>
    <t>Код</t>
  </si>
  <si>
    <t>НАЛОГОВЫЕ И НЕНАЛОГОВЫЕ ДОХОДЫ</t>
  </si>
  <si>
    <t>ГОСУДАРСТВЕННАЯ ПОШЛИНА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</si>
  <si>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</si>
  <si>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</si>
  <si>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</si>
  <si>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ВСЕГО ДОХОДОВ</t>
  </si>
  <si>
    <t>рублей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</si>
  <si>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</si>
  <si>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</si>
  <si>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500</t>
  </si>
  <si>
    <t>Резервные фонды местных администраций</t>
  </si>
  <si>
    <t>03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</si>
  <si>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</si>
  <si>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</si>
  <si>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</si>
  <si>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</si>
  <si>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</si>
  <si>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 xml:space="preserve"> к решению Совета </t>
  </si>
  <si>
    <t>сельского поселения "Большелуг"</t>
  </si>
  <si>
    <t>кассовое исполнение</t>
  </si>
  <si>
    <t>Иные межбюджетные трансферты</t>
  </si>
  <si>
    <t>00000000000000</t>
  </si>
  <si>
    <t>000</t>
  </si>
  <si>
    <t>Управление Федеральной налоговой службы по Республике Коми</t>
  </si>
  <si>
    <t>10000000000000</t>
  </si>
  <si>
    <t>10100000000000</t>
  </si>
  <si>
    <t>10102000010000</t>
  </si>
  <si>
    <t xml:space="preserve">Налог на доходы физических лиц </t>
  </si>
  <si>
    <t>10500000000000</t>
  </si>
  <si>
    <t xml:space="preserve">Единый сельскохозяйственный налог </t>
  </si>
  <si>
    <t>10600000000000</t>
  </si>
  <si>
    <t>10601000000000</t>
  </si>
  <si>
    <t>10601030100000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</si>
  <si>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</si>
  <si>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10606000000000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</si>
  <si>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</si>
  <si>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</si>
  <si>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</si>
  <si>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</si>
  <si>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</si>
  <si>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</si>
  <si>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11100000000000</t>
  </si>
  <si>
    <t>925</t>
  </si>
  <si>
    <t>10800000000000</t>
  </si>
  <si>
    <t>10804000010000</t>
  </si>
  <si>
    <t>Государственная пошлина за совершение нотариальных действий  (за исключением действий, совершаемых консульскими учреждениями  Российской Федерации)</t>
  </si>
  <si>
    <t>10804020010000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</si>
  <si>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</si>
  <si>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</si>
  <si>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20000000000000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</si>
  <si>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</si>
  <si>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</si>
  <si>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</si>
  <si>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20203000000000</t>
  </si>
  <si>
    <t>20203003000000</t>
  </si>
  <si>
    <t>20203015000000</t>
  </si>
  <si>
    <t>Субвенции бюджетам  на осуществление первичного воинского учета на территориях, где отсутствуют военные комиссариаты</t>
  </si>
  <si>
    <t>20204000000000</t>
  </si>
  <si>
    <t>20204999100000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</si>
  <si>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</si>
  <si>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</si>
  <si>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</si>
  <si>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</si>
  <si>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</si>
  <si>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</si>
  <si>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</si>
  <si>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</si>
  <si>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</si>
  <si>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</si>
  <si>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</si>
  <si>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</si>
  <si>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</si>
  <si>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>Пенсионное обеспечение</t>
  </si>
  <si>
    <t>10</t>
  </si>
  <si>
    <t>10102010011000</t>
  </si>
  <si>
    <t>10102030010000</t>
  </si>
  <si>
    <t>10102030011000</t>
  </si>
  <si>
    <t>10102030013000</t>
  </si>
  <si>
    <t>10503010010000</t>
  </si>
  <si>
    <t>10503010011000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</si>
  <si>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</si>
  <si>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</si>
  <si>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</si>
  <si>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</si>
  <si>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</si>
  <si>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</si>
  <si>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</si>
  <si>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</si>
  <si>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</t>
  </si>
  <si>
    <t>11300000000000</t>
  </si>
  <si>
    <t>130</t>
  </si>
  <si>
    <t>11700000000000</t>
  </si>
  <si>
    <t>180</t>
  </si>
  <si>
    <t>ПРОЧИЕ НЕНАЛОГОВЫЕ ДОХОДЫ</t>
  </si>
  <si>
    <t>11701000000000</t>
  </si>
  <si>
    <t>Невыясненные поступления</t>
  </si>
  <si>
    <t>11701050100000</t>
  </si>
  <si>
    <t>11705000000000</t>
  </si>
  <si>
    <t>Прочие неналоговые доходы</t>
  </si>
  <si>
    <t>11705050100000</t>
  </si>
  <si>
    <t>Дотации бюджетам 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</si>
  <si>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</si>
  <si>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</si>
  <si>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</si>
  <si>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Другие вопросы в области национальной экономики</t>
  </si>
  <si>
    <t>Жилищное хозяйство</t>
  </si>
  <si>
    <t>12</t>
  </si>
  <si>
    <t>10102010010000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</si>
  <si>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</si>
  <si>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</si>
  <si>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10102010013000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</si>
  <si>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</si>
  <si>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10102010014000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</si>
  <si>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</si>
  <si>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</si>
  <si>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платежа)</t>
  </si>
  <si>
    <t xml:space="preserve">Налог на доходы физических лиц с доходов, полученных физическими лицами в соотвествии со статьей 228 Налогововго кодекса Российской Федерации 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</si>
  <si>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(сумма платежа)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</si>
  <si>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(взыскания)</t>
  </si>
  <si>
    <t>10503000010000</t>
  </si>
  <si>
    <t>Единый сельскохозяйственный налог  (сумма платежа)</t>
  </si>
  <si>
    <t>10904053103000</t>
  </si>
  <si>
    <t>10904053104000</t>
  </si>
  <si>
    <t>ДОХОДЫ ОТ ОКАЗАНИЯ ПЛАТНЫХ УСЛУГ (РАБОТ) И КОМПЕНСАЦИИ ЗАТРАТ ГОСУДАРСТВА</t>
  </si>
  <si>
    <t>11302000000000</t>
  </si>
  <si>
    <t>Доходы от компенсации затрат государства</t>
  </si>
  <si>
    <t>11302990000000</t>
  </si>
  <si>
    <t>Прочие  доходы от компенсации затрат государства</t>
  </si>
  <si>
    <t>11302995100000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</si>
  <si>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(взыскания)</t>
  </si>
  <si>
    <t xml:space="preserve">Прочие межбюджетные трансферты, передаваемые бюджетам </t>
  </si>
  <si>
    <t>11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</si>
  <si>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</si>
  <si>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</si>
  <si>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</si>
  <si>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</si>
  <si>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</si>
  <si>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</si>
  <si>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</si>
  <si>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</si>
  <si>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</si>
  <si>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</si>
  <si>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</si>
  <si>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</si>
  <si>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 xml:space="preserve">Национальная экономика </t>
  </si>
  <si>
    <t>Содержание жилого фонда</t>
  </si>
  <si>
    <t>Содержание улиц населенных пунктов</t>
  </si>
  <si>
    <t>Доплаты к пенсиям муниципальных служащих</t>
  </si>
  <si>
    <t>Социальное обеспечение и иные выплаты населению</t>
  </si>
  <si>
    <t>300</t>
  </si>
  <si>
    <t>ГР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</si>
  <si>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</si>
  <si>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</si>
  <si>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СЕЛЬСКОГО ПОСЕЛЕНИЯ "БОЛЬШЕЛУГ"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</si>
  <si>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</si>
  <si>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07</t>
  </si>
  <si>
    <t>Проведение выборов в представительные органы муниципального образования</t>
  </si>
  <si>
    <t xml:space="preserve">Приложение 1 </t>
  </si>
  <si>
    <t xml:space="preserve">к решению Совета </t>
  </si>
  <si>
    <t>Гл. адм.</t>
  </si>
  <si>
    <t>081</t>
  </si>
  <si>
    <t>Управление Федеральной службы по ветеринарному и фитосанитарному надзору по РК</t>
  </si>
  <si>
    <t>11600000000000</t>
  </si>
  <si>
    <t>140</t>
  </si>
  <si>
    <t>ШТРАФЫ, САНКЦИИ, ВОЗМЕЩЕНИЕ УЩЕРБА</t>
  </si>
  <si>
    <t>11690000000000</t>
  </si>
  <si>
    <t>Прочие поступления от денежных взысканий (штрафов) и иных сумм в возмещение ущерба</t>
  </si>
  <si>
    <t>11690050100000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</si>
  <si>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</si>
  <si>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11690050106000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</si>
  <si>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органы,Банк России, органы управления государственными внебюджетными фондами РФ)</t>
  </si>
  <si>
    <t>161</t>
  </si>
  <si>
    <t>Управление Федеральной антимонопольной службы по  РК</t>
  </si>
  <si>
    <t>11633000000000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</si>
  <si>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</si>
  <si>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11633050100000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</si>
  <si>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</si>
  <si>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11633050106000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</si>
  <si>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органы,Банк России, органы управления государственными внебюджетными фондами РФ)</t>
  </si>
  <si>
    <t>10102010012100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</si>
  <si>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</si>
  <si>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</si>
  <si>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(пени по соответствующему платежу)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</si>
  <si>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(прочие поступления)</t>
  </si>
  <si>
    <t>10503010012100</t>
  </si>
  <si>
    <t>Единый сельскохозяйственный налог  (пени по соответствующему платежу)</t>
  </si>
  <si>
    <t>10503010013000</t>
  </si>
  <si>
    <t>Единый сельскохозяйственный налог  (взыскания)</t>
  </si>
  <si>
    <t>Единый сельскохозяйственный налог (за налоговые периоды, истекшие до 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</si>
  <si>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</si>
  <si>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</si>
  <si>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</si>
  <si>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</si>
  <si>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 (сумма платежа)</t>
  </si>
  <si>
    <t>Земельный налог с организаций, обладающих земельным участком, расположенным в границах сельских 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</si>
  <si>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 поселений (взыскания)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</si>
  <si>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</si>
  <si>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</si>
  <si>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</si>
  <si>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</si>
  <si>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10606043103000</t>
  </si>
  <si>
    <t>Земельный налог с физических лиц, обладающих земельным участком, расположенным в границах сельских поселений (взыскания)</t>
  </si>
  <si>
    <t>10606043104000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</si>
  <si>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</si>
  <si>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</si>
  <si>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платежа)</t>
  </si>
  <si>
    <t>Земельный налог (по обязательствам, возникшим до 1 января 2006 года), мобилизуемый на территориях сельских поселений (пени)</t>
  </si>
  <si>
    <t>Земельный налог (по обязательствам, возникшим до 1 января 2006 года), мобилизуемый на территориях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</si>
  <si>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</si>
  <si>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</si>
  <si>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</si>
  <si>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</si>
  <si>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</si>
  <si>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</si>
  <si>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</si>
  <si>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</si>
  <si>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</si>
  <si>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</si>
  <si>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</si>
  <si>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</si>
  <si>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</si>
  <si>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</si>
  <si>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</si>
  <si>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</si>
  <si>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сельского поселения "Большелуг"</t>
  </si>
  <si>
    <t>Источники финансирования дефицита бюджета муниципального образования сельского поселения "Большелуг" по кодам классификации источников финансирования дефицитов бюджетов за  2016 год</t>
  </si>
  <si>
    <t>Доходы бюджета муниципального образования сельского поселения "Большелуг" по кодам классификации доходов бюджетов за 2016 год</t>
  </si>
  <si>
    <t>ЦСР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</si>
  <si>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</si>
  <si>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</si>
  <si>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</si>
  <si>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</si>
  <si>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</si>
  <si>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99 0 00 51180</t>
  </si>
  <si>
    <t>99 0 0059300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</si>
  <si>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</si>
  <si>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99 0 00 73150</t>
  </si>
  <si>
    <t>99 0 00 81000</t>
  </si>
  <si>
    <t>Обеспечение проведения выборов и референдумов</t>
  </si>
  <si>
    <t>99 0 00 01000</t>
  </si>
  <si>
    <t>99 0 00 95000</t>
  </si>
  <si>
    <t>99 0 00 92999</t>
  </si>
  <si>
    <t>Иные межбюджетные трансферты на осуществление переданных полномочий муниципального района "Корткеросский"по утверждению правил землепользования и застройки территорий поселения и внесение изменений в правила землепользования и застройки территории поселения</t>
  </si>
  <si>
    <t>99 0 00 66000</t>
  </si>
  <si>
    <t>99 0 00 01500</t>
  </si>
  <si>
    <t>99 0 00 01700</t>
  </si>
  <si>
    <t>99 0 00 01800</t>
  </si>
  <si>
    <t>Содержание мест захоронения (кладбищ)</t>
  </si>
  <si>
    <t>99 0 00 02000</t>
  </si>
  <si>
    <t>Организация сбора бытовых отходов и мусора</t>
  </si>
  <si>
    <t>99 0 00 02100</t>
  </si>
  <si>
    <t>Мероприятия по благоустройству территории  поселений</t>
  </si>
  <si>
    <t>СОЦИАЛЬНАЯ ПОЛИТИКА</t>
  </si>
  <si>
    <t>99 0 00 90050</t>
  </si>
  <si>
    <t xml:space="preserve">ВСЕГО </t>
  </si>
  <si>
    <t>СОВЕТ СЕЛЬСКОГО ПОСЕЛЕНИЯ  "БОЛЬШЕЛУГ"</t>
  </si>
  <si>
    <t>Ведомственная структура расходов бюджета муниципального образования сельского поселения "БОЛЬШЕЛУГ" за 2016 год</t>
  </si>
  <si>
    <t>Приложение 4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</si>
  <si>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</si>
  <si>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</si>
  <si>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Код </t>
  </si>
  <si>
    <t>Статья расходов</t>
  </si>
  <si>
    <t>Расходы бюджета  муниципального образования сельского поселения "Большелуг"по разделам и подразделам классификации расходов бюджетов за 2016 год</t>
  </si>
  <si>
    <t>от 29.05.2017 г. № IV-7/1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</si>
</sst>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%"/>
    <numFmt numFmtId="167" formatCode="###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?"/>
    <numFmt numFmtId="173" formatCode="_-* #,##0_р_._-;\-\ #,##0_р_._-;_-* &quot;-&quot;_р_._-;_-@_-"/>
    <numFmt numFmtId="174" formatCode="000000"/>
    <numFmt numFmtId="175" formatCode="#,##0.00&quot;р.&quot;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.5"/>
      <name val="Arial cyr"/>
      <family val="0"/>
    </font>
    <font>
      <i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0"/>
      <color indexed="8"/>
      <name val="Arial Cyr"/>
      <family val="0"/>
    </font>
    <font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9" fontId="15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3" fontId="16" fillId="0" borderId="11" xfId="6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2" fontId="14" fillId="0" borderId="0" xfId="0" applyNumberFormat="1" applyFont="1" applyAlignment="1">
      <alignment/>
    </xf>
    <xf numFmtId="14" fontId="14" fillId="0" borderId="0" xfId="0" applyNumberFormat="1" applyFont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0" fontId="15" fillId="0" borderId="14" xfId="54" applyFont="1" applyFill="1" applyBorder="1" applyAlignment="1">
      <alignment horizontal="left" vertical="top" wrapText="1"/>
      <protection/>
    </xf>
    <xf numFmtId="0" fontId="12" fillId="0" borderId="15" xfId="54" applyFont="1" applyFill="1" applyBorder="1" applyAlignment="1">
      <alignment horizontal="left" vertical="top" wrapText="1"/>
      <protection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wrapText="1"/>
    </xf>
    <xf numFmtId="49" fontId="20" fillId="0" borderId="16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/>
    </xf>
    <xf numFmtId="0" fontId="20" fillId="0" borderId="20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/>
    </xf>
    <xf numFmtId="0" fontId="21" fillId="0" borderId="20" xfId="0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" fontId="20" fillId="0" borderId="25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" fontId="21" fillId="0" borderId="26" xfId="0" applyNumberFormat="1" applyFont="1" applyFill="1" applyBorder="1" applyAlignment="1">
      <alignment/>
    </xf>
    <xf numFmtId="49" fontId="20" fillId="0" borderId="27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49" fontId="21" fillId="0" borderId="29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9" fontId="21" fillId="0" borderId="31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49" fontId="20" fillId="0" borderId="33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center"/>
    </xf>
    <xf numFmtId="167" fontId="21" fillId="0" borderId="17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wrapText="1"/>
    </xf>
    <xf numFmtId="4" fontId="20" fillId="0" borderId="26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49" fontId="20" fillId="0" borderId="29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right" vertical="center"/>
    </xf>
    <xf numFmtId="4" fontId="21" fillId="0" borderId="34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center" wrapText="1"/>
    </xf>
    <xf numFmtId="0" fontId="1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4" fillId="0" borderId="0" xfId="52" applyFont="1" applyAlignment="1" applyProtection="1">
      <alignment horizontal="right"/>
      <protection locked="0"/>
    </xf>
    <xf numFmtId="0" fontId="10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49" fontId="2" fillId="0" borderId="35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49" fontId="23" fillId="0" borderId="10" xfId="52" applyNumberFormat="1" applyFont="1" applyBorder="1" applyAlignment="1">
      <alignment horizontal="center" vertical="center" wrapText="1"/>
      <protection/>
    </xf>
    <xf numFmtId="49" fontId="23" fillId="33" borderId="10" xfId="52" applyNumberFormat="1" applyFont="1" applyFill="1" applyBorder="1" applyAlignment="1">
      <alignment horizontal="center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4" fontId="23" fillId="0" borderId="10" xfId="52" applyNumberFormat="1" applyFont="1" applyBorder="1" applyAlignment="1">
      <alignment horizontal="right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3" fontId="2" fillId="0" borderId="10" xfId="63" applyFont="1" applyBorder="1" applyAlignment="1">
      <alignment horizontal="center" vertical="center" wrapText="1"/>
    </xf>
    <xf numFmtId="49" fontId="2" fillId="0" borderId="10" xfId="52" applyNumberFormat="1" applyFont="1" applyBorder="1" applyAlignment="1">
      <alignment horizontal="left" vertical="center" wrapText="1"/>
      <protection/>
    </xf>
    <xf numFmtId="4" fontId="2" fillId="0" borderId="10" xfId="52" applyNumberFormat="1" applyFont="1" applyBorder="1" applyAlignment="1">
      <alignment horizontal="right" vertical="center" wrapText="1"/>
      <protection/>
    </xf>
    <xf numFmtId="49" fontId="15" fillId="0" borderId="36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left" vertical="center" wrapText="1"/>
      <protection/>
    </xf>
    <xf numFmtId="4" fontId="15" fillId="0" borderId="10" xfId="52" applyNumberFormat="1" applyFont="1" applyBorder="1" applyAlignment="1">
      <alignment horizontal="right" vertical="center" wrapText="1"/>
      <protection/>
    </xf>
    <xf numFmtId="49" fontId="15" fillId="0" borderId="14" xfId="52" applyNumberFormat="1" applyFont="1" applyBorder="1" applyAlignment="1">
      <alignment horizontal="center" vertical="center" wrapText="1"/>
      <protection/>
    </xf>
    <xf numFmtId="49" fontId="12" fillId="0" borderId="14" xfId="52" applyNumberFormat="1" applyFont="1" applyBorder="1" applyAlignment="1">
      <alignment horizontal="left" vertical="center" wrapText="1"/>
      <protection/>
    </xf>
    <xf numFmtId="4" fontId="15" fillId="0" borderId="14" xfId="52" applyNumberFormat="1" applyFont="1" applyBorder="1" applyAlignment="1">
      <alignment horizontal="right" vertical="center" wrapText="1"/>
      <protection/>
    </xf>
    <xf numFmtId="49" fontId="12" fillId="0" borderId="15" xfId="52" applyNumberFormat="1" applyFont="1" applyBorder="1" applyAlignment="1">
      <alignment horizontal="center" vertical="center" wrapText="1"/>
      <protection/>
    </xf>
    <xf numFmtId="49" fontId="12" fillId="0" borderId="15" xfId="52" applyNumberFormat="1" applyFont="1" applyBorder="1" applyAlignment="1">
      <alignment horizontal="left" vertical="center" wrapText="1"/>
      <protection/>
    </xf>
    <xf numFmtId="4" fontId="12" fillId="0" borderId="15" xfId="52" applyNumberFormat="1" applyFont="1" applyBorder="1" applyAlignment="1">
      <alignment horizontal="right" vertical="center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4" fontId="23" fillId="0" borderId="10" xfId="53" applyNumberFormat="1" applyFont="1" applyBorder="1" applyAlignment="1">
      <alignment horizontal="right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left" vertical="center" wrapText="1"/>
      <protection/>
    </xf>
    <xf numFmtId="4" fontId="15" fillId="0" borderId="10" xfId="53" applyNumberFormat="1" applyFont="1" applyBorder="1" applyAlignment="1">
      <alignment horizontal="right" vertical="center" wrapText="1"/>
      <protection/>
    </xf>
    <xf numFmtId="49" fontId="15" fillId="0" borderId="14" xfId="53" applyNumberFormat="1" applyFont="1" applyBorder="1" applyAlignment="1">
      <alignment horizontal="center" vertical="center" wrapText="1"/>
      <protection/>
    </xf>
    <xf numFmtId="49" fontId="15" fillId="0" borderId="14" xfId="53" applyNumberFormat="1" applyFont="1" applyBorder="1" applyAlignment="1">
      <alignment horizontal="left" vertical="center" wrapText="1"/>
      <protection/>
    </xf>
    <xf numFmtId="4" fontId="15" fillId="0" borderId="14" xfId="53" applyNumberFormat="1" applyFont="1" applyBorder="1" applyAlignment="1">
      <alignment horizontal="right" vertical="center" wrapText="1"/>
      <protection/>
    </xf>
    <xf numFmtId="49" fontId="12" fillId="0" borderId="37" xfId="53" applyNumberFormat="1" applyFont="1" applyBorder="1" applyAlignment="1">
      <alignment horizontal="center" vertical="center" wrapText="1"/>
      <protection/>
    </xf>
    <xf numFmtId="49" fontId="12" fillId="0" borderId="37" xfId="53" applyNumberFormat="1" applyFont="1" applyBorder="1" applyAlignment="1">
      <alignment horizontal="left" vertical="center" wrapText="1"/>
      <protection/>
    </xf>
    <xf numFmtId="4" fontId="12" fillId="0" borderId="37" xfId="53" applyNumberFormat="1" applyFont="1" applyBorder="1" applyAlignment="1">
      <alignment horizontal="right" vertical="center" wrapText="1"/>
      <protection/>
    </xf>
    <xf numFmtId="49" fontId="12" fillId="0" borderId="15" xfId="53" applyNumberFormat="1" applyFont="1" applyBorder="1" applyAlignment="1">
      <alignment horizontal="center" vertical="center" wrapText="1"/>
      <protection/>
    </xf>
    <xf numFmtId="175" fontId="12" fillId="0" borderId="15" xfId="53" applyNumberFormat="1" applyFont="1" applyBorder="1" applyAlignment="1">
      <alignment horizontal="left" vertical="center" wrapText="1"/>
      <protection/>
    </xf>
    <xf numFmtId="4" fontId="12" fillId="0" borderId="15" xfId="53" applyNumberFormat="1" applyFont="1" applyBorder="1" applyAlignment="1">
      <alignment horizontal="righ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</xf>
    <xf numFmtId="49" fontId="5" fillId="0" borderId="10" xfId="52" applyNumberFormat="1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0" fontId="11" fillId="0" borderId="0" xfId="52" applyFont="1">
      <alignment/>
      <protection/>
    </xf>
    <xf numFmtId="0" fontId="7" fillId="0" borderId="0" xfId="52" applyFont="1">
      <alignment/>
      <protection/>
    </xf>
    <xf numFmtId="49" fontId="2" fillId="0" borderId="10" xfId="63" applyNumberFormat="1" applyFont="1" applyBorder="1" applyAlignment="1">
      <alignment horizontal="center" vertical="center" wrapText="1"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4" xfId="63" applyNumberFormat="1" applyFont="1" applyBorder="1" applyAlignment="1">
      <alignment horizontal="center" vertical="center" wrapText="1"/>
    </xf>
    <xf numFmtId="174" fontId="2" fillId="0" borderId="14" xfId="52" applyNumberFormat="1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 wrapText="1"/>
      <protection/>
    </xf>
    <xf numFmtId="49" fontId="0" fillId="0" borderId="14" xfId="52" applyNumberFormat="1" applyFont="1" applyBorder="1" applyAlignment="1">
      <alignment horizontal="center" vertical="center" wrapText="1"/>
      <protection/>
    </xf>
    <xf numFmtId="43" fontId="0" fillId="0" borderId="14" xfId="63" applyFont="1" applyBorder="1" applyAlignment="1">
      <alignment horizontal="center" vertical="center" wrapText="1"/>
    </xf>
    <xf numFmtId="174" fontId="0" fillId="0" borderId="14" xfId="52" applyNumberFormat="1" applyFont="1" applyBorder="1" applyAlignment="1">
      <alignment horizontal="left" vertical="center" wrapText="1"/>
      <protection/>
    </xf>
    <xf numFmtId="4" fontId="0" fillId="0" borderId="14" xfId="52" applyNumberFormat="1" applyFont="1" applyBorder="1" applyAlignment="1">
      <alignment horizontal="right" vertical="center" wrapText="1"/>
      <protection/>
    </xf>
    <xf numFmtId="49" fontId="12" fillId="0" borderId="37" xfId="52" applyNumberFormat="1" applyFont="1" applyBorder="1" applyAlignment="1">
      <alignment horizontal="center" vertical="center" wrapText="1"/>
      <protection/>
    </xf>
    <xf numFmtId="174" fontId="12" fillId="0" borderId="37" xfId="52" applyNumberFormat="1" applyFont="1" applyBorder="1" applyAlignment="1">
      <alignment horizontal="left" vertical="center" wrapText="1"/>
      <protection/>
    </xf>
    <xf numFmtId="4" fontId="12" fillId="0" borderId="37" xfId="52" applyNumberFormat="1" applyFont="1" applyBorder="1" applyAlignment="1">
      <alignment horizontal="right" vertical="center" wrapText="1"/>
      <protection/>
    </xf>
    <xf numFmtId="4" fontId="12" fillId="0" borderId="38" xfId="52" applyNumberFormat="1" applyFont="1" applyBorder="1" applyAlignment="1">
      <alignment horizontal="right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174" fontId="2" fillId="0" borderId="37" xfId="63" applyNumberFormat="1" applyFont="1" applyBorder="1" applyAlignment="1">
      <alignment horizontal="center" vertical="center" wrapText="1"/>
    </xf>
    <xf numFmtId="2" fontId="15" fillId="0" borderId="0" xfId="52" applyNumberFormat="1" applyFont="1" applyAlignment="1">
      <alignment wrapText="1"/>
      <protection/>
    </xf>
    <xf numFmtId="4" fontId="2" fillId="0" borderId="37" xfId="52" applyNumberFormat="1" applyFont="1" applyBorder="1" applyAlignment="1">
      <alignment horizontal="right" vertical="center" wrapText="1"/>
      <protection/>
    </xf>
    <xf numFmtId="49" fontId="0" fillId="0" borderId="37" xfId="52" applyNumberFormat="1" applyFont="1" applyBorder="1" applyAlignment="1">
      <alignment horizontal="center" vertical="center" wrapText="1"/>
      <protection/>
    </xf>
    <xf numFmtId="174" fontId="0" fillId="0" borderId="37" xfId="63" applyNumberFormat="1" applyFont="1" applyBorder="1" applyAlignment="1">
      <alignment horizontal="center" vertical="center" wrapText="1"/>
    </xf>
    <xf numFmtId="2" fontId="12" fillId="0" borderId="37" xfId="52" applyNumberFormat="1" applyFont="1" applyBorder="1" applyAlignment="1">
      <alignment vertical="top" wrapText="1"/>
      <protection/>
    </xf>
    <xf numFmtId="4" fontId="0" fillId="0" borderId="37" xfId="52" applyNumberFormat="1" applyFont="1" applyBorder="1" applyAlignment="1">
      <alignment horizontal="right" vertical="center" wrapText="1"/>
      <protection/>
    </xf>
    <xf numFmtId="49" fontId="0" fillId="0" borderId="15" xfId="52" applyNumberFormat="1" applyFont="1" applyBorder="1" applyAlignment="1">
      <alignment horizontal="center" vertical="center" wrapText="1"/>
      <protection/>
    </xf>
    <xf numFmtId="174" fontId="0" fillId="0" borderId="15" xfId="63" applyNumberFormat="1" applyFont="1" applyBorder="1" applyAlignment="1">
      <alignment horizontal="center" vertical="center" wrapText="1"/>
    </xf>
    <xf numFmtId="2" fontId="12" fillId="0" borderId="0" xfId="52" applyNumberFormat="1" applyFont="1" applyAlignment="1">
      <alignment vertical="top" wrapText="1"/>
      <protection/>
    </xf>
    <xf numFmtId="4" fontId="0" fillId="0" borderId="15" xfId="52" applyNumberFormat="1" applyFont="1" applyBorder="1" applyAlignment="1">
      <alignment horizontal="right" vertical="center" wrapText="1"/>
      <protection/>
    </xf>
    <xf numFmtId="49" fontId="2" fillId="0" borderId="37" xfId="63" applyNumberFormat="1" applyFont="1" applyBorder="1" applyAlignment="1">
      <alignment horizontal="center" vertical="center" wrapText="1"/>
    </xf>
    <xf numFmtId="49" fontId="2" fillId="0" borderId="37" xfId="52" applyNumberFormat="1" applyFont="1" applyBorder="1" applyAlignment="1">
      <alignment horizontal="left" vertical="center" wrapText="1"/>
      <protection/>
    </xf>
    <xf numFmtId="49" fontId="0" fillId="0" borderId="14" xfId="52" applyNumberFormat="1" applyFont="1" applyBorder="1" applyAlignment="1">
      <alignment horizontal="left" vertical="center" wrapText="1"/>
      <protection/>
    </xf>
    <xf numFmtId="49" fontId="0" fillId="0" borderId="37" xfId="52" applyNumberFormat="1" applyBorder="1" applyAlignment="1">
      <alignment horizontal="left" vertical="center" wrapText="1"/>
      <protection/>
    </xf>
    <xf numFmtId="43" fontId="0" fillId="0" borderId="37" xfId="63" applyFont="1" applyBorder="1" applyAlignment="1">
      <alignment horizontal="center" vertical="center" wrapText="1"/>
    </xf>
    <xf numFmtId="49" fontId="0" fillId="0" borderId="37" xfId="52" applyNumberFormat="1" applyFont="1" applyBorder="1" applyAlignment="1">
      <alignment horizontal="left" vertical="center" wrapText="1"/>
      <protection/>
    </xf>
    <xf numFmtId="49" fontId="2" fillId="0" borderId="39" xfId="52" applyNumberFormat="1" applyFont="1" applyBorder="1" applyAlignment="1">
      <alignment horizontal="center" vertical="center" wrapText="1"/>
      <protection/>
    </xf>
    <xf numFmtId="49" fontId="2" fillId="0" borderId="39" xfId="63" applyNumberFormat="1" applyFont="1" applyBorder="1" applyAlignment="1">
      <alignment horizontal="center" vertical="center" wrapText="1"/>
    </xf>
    <xf numFmtId="49" fontId="2" fillId="0" borderId="39" xfId="52" applyNumberFormat="1" applyFont="1" applyBorder="1" applyAlignment="1">
      <alignment horizontal="left" vertical="center" wrapText="1"/>
      <protection/>
    </xf>
    <xf numFmtId="4" fontId="2" fillId="0" borderId="39" xfId="52" applyNumberFormat="1" applyFont="1" applyBorder="1" applyAlignment="1">
      <alignment horizontal="right" vertical="center" wrapText="1"/>
      <protection/>
    </xf>
    <xf numFmtId="49" fontId="0" fillId="0" borderId="37" xfId="63" applyNumberFormat="1" applyFont="1" applyBorder="1" applyAlignment="1">
      <alignment horizontal="center" vertical="center" wrapText="1"/>
    </xf>
    <xf numFmtId="12" fontId="2" fillId="0" borderId="14" xfId="63" applyNumberFormat="1" applyFont="1" applyBorder="1" applyAlignment="1">
      <alignment horizontal="center" vertical="center" wrapText="1"/>
    </xf>
    <xf numFmtId="49" fontId="2" fillId="0" borderId="14" xfId="52" applyNumberFormat="1" applyFont="1" applyBorder="1" applyAlignment="1">
      <alignment horizontal="left" vertical="center" wrapText="1"/>
      <protection/>
    </xf>
    <xf numFmtId="12" fontId="0" fillId="0" borderId="37" xfId="63" applyNumberFormat="1" applyFont="1" applyBorder="1" applyAlignment="1">
      <alignment horizontal="center" vertical="center" wrapText="1"/>
    </xf>
    <xf numFmtId="49" fontId="2" fillId="0" borderId="40" xfId="52" applyNumberFormat="1" applyFont="1" applyBorder="1" applyAlignment="1">
      <alignment horizontal="center" vertical="center" wrapText="1"/>
      <protection/>
    </xf>
    <xf numFmtId="4" fontId="2" fillId="0" borderId="41" xfId="52" applyNumberFormat="1" applyFont="1" applyBorder="1" applyAlignment="1">
      <alignment horizontal="right" vertical="center" wrapText="1"/>
      <protection/>
    </xf>
    <xf numFmtId="174" fontId="2" fillId="0" borderId="14" xfId="63" applyNumberFormat="1" applyFont="1" applyBorder="1" applyAlignment="1">
      <alignment horizontal="center" vertical="center" wrapText="1"/>
    </xf>
    <xf numFmtId="174" fontId="0" fillId="0" borderId="14" xfId="63" applyNumberFormat="1" applyFont="1" applyBorder="1" applyAlignment="1">
      <alignment horizontal="center" vertical="center" wrapText="1"/>
    </xf>
    <xf numFmtId="49" fontId="0" fillId="0" borderId="14" xfId="52" applyNumberFormat="1" applyBorder="1" applyAlignment="1">
      <alignment horizontal="left" vertical="center" wrapText="1"/>
      <protection/>
    </xf>
    <xf numFmtId="174" fontId="12" fillId="0" borderId="37" xfId="52" applyNumberFormat="1" applyFont="1" applyBorder="1" applyAlignment="1">
      <alignment horizontal="center" vertical="center" wrapText="1"/>
      <protection/>
    </xf>
    <xf numFmtId="49" fontId="12" fillId="0" borderId="37" xfId="52" applyNumberFormat="1" applyFont="1" applyBorder="1" applyAlignment="1">
      <alignment horizontal="left" vertical="center" wrapText="1"/>
      <protection/>
    </xf>
    <xf numFmtId="174" fontId="2" fillId="0" borderId="10" xfId="63" applyNumberFormat="1" applyFont="1" applyBorder="1" applyAlignment="1">
      <alignment horizontal="center" vertical="center" wrapText="1"/>
    </xf>
    <xf numFmtId="43" fontId="2" fillId="0" borderId="14" xfId="63" applyFont="1" applyBorder="1" applyAlignment="1">
      <alignment horizontal="center" vertical="center" wrapText="1"/>
    </xf>
    <xf numFmtId="49" fontId="18" fillId="0" borderId="10" xfId="52" applyNumberFormat="1" applyFont="1" applyBorder="1" applyAlignment="1">
      <alignment horizontal="left" vertical="center" wrapText="1"/>
      <protection/>
    </xf>
    <xf numFmtId="49" fontId="2" fillId="0" borderId="36" xfId="52" applyNumberFormat="1" applyFont="1" applyBorder="1" applyAlignment="1">
      <alignment horizontal="center" vertical="center" wrapText="1"/>
      <protection/>
    </xf>
    <xf numFmtId="4" fontId="2" fillId="0" borderId="42" xfId="52" applyNumberFormat="1" applyFont="1" applyBorder="1" applyAlignment="1">
      <alignment horizontal="right" vertical="center" wrapText="1"/>
      <protection/>
    </xf>
    <xf numFmtId="4" fontId="0" fillId="0" borderId="14" xfId="52" applyNumberFormat="1" applyBorder="1" applyAlignment="1">
      <alignment horizontal="right" vertical="center" wrapText="1"/>
      <protection/>
    </xf>
    <xf numFmtId="11" fontId="15" fillId="0" borderId="10" xfId="52" applyNumberFormat="1" applyFont="1" applyBorder="1" applyAlignment="1">
      <alignment horizontal="left" vertical="center" wrapText="1"/>
      <protection/>
    </xf>
    <xf numFmtId="11" fontId="15" fillId="0" borderId="14" xfId="52" applyNumberFormat="1" applyFont="1" applyBorder="1" applyAlignment="1">
      <alignment horizontal="left" vertical="center" wrapText="1"/>
      <protection/>
    </xf>
    <xf numFmtId="49" fontId="12" fillId="0" borderId="14" xfId="52" applyNumberFormat="1" applyFont="1" applyBorder="1" applyAlignment="1">
      <alignment horizontal="center" vertical="center" wrapText="1"/>
      <protection/>
    </xf>
    <xf numFmtId="4" fontId="12" fillId="0" borderId="14" xfId="52" applyNumberFormat="1" applyFont="1" applyBorder="1" applyAlignment="1">
      <alignment horizontal="right" vertical="center" wrapText="1"/>
      <protection/>
    </xf>
    <xf numFmtId="4" fontId="15" fillId="0" borderId="38" xfId="52" applyNumberFormat="1" applyFont="1" applyBorder="1" applyAlignment="1">
      <alignment horizontal="right" vertical="center" wrapText="1"/>
      <protection/>
    </xf>
    <xf numFmtId="49" fontId="12" fillId="0" borderId="43" xfId="52" applyNumberFormat="1" applyFont="1" applyBorder="1" applyAlignment="1">
      <alignment horizontal="center" vertical="center" wrapText="1"/>
      <protection/>
    </xf>
    <xf numFmtId="4" fontId="12" fillId="0" borderId="44" xfId="52" applyNumberFormat="1" applyFont="1" applyBorder="1" applyAlignment="1">
      <alignment horizontal="right" vertical="center" wrapText="1"/>
      <protection/>
    </xf>
    <xf numFmtId="49" fontId="12" fillId="0" borderId="10" xfId="52" applyNumberFormat="1" applyFont="1" applyBorder="1" applyAlignment="1">
      <alignment horizontal="left" vertical="center" wrapText="1"/>
      <protection/>
    </xf>
    <xf numFmtId="43" fontId="15" fillId="0" borderId="10" xfId="63" applyFont="1" applyBorder="1" applyAlignment="1">
      <alignment horizontal="center" vertical="center" wrapText="1"/>
    </xf>
    <xf numFmtId="12" fontId="15" fillId="0" borderId="37" xfId="63" applyNumberFormat="1" applyFont="1" applyBorder="1" applyAlignment="1">
      <alignment horizontal="center" vertical="center" wrapText="1"/>
    </xf>
    <xf numFmtId="43" fontId="12" fillId="0" borderId="37" xfId="63" applyFont="1" applyBorder="1" applyAlignment="1">
      <alignment horizontal="center" vertical="center" wrapText="1"/>
    </xf>
    <xf numFmtId="49" fontId="2" fillId="0" borderId="45" xfId="52" applyNumberFormat="1" applyFont="1" applyBorder="1" applyAlignment="1">
      <alignment horizontal="left" vertical="center" wrapText="1"/>
      <protection/>
    </xf>
    <xf numFmtId="4" fontId="2" fillId="0" borderId="45" xfId="52" applyNumberFormat="1" applyFont="1" applyBorder="1" applyAlignment="1">
      <alignment horizontal="right" vertical="center" wrapText="1"/>
      <protection/>
    </xf>
    <xf numFmtId="12" fontId="12" fillId="0" borderId="15" xfId="63" applyNumberFormat="1" applyFont="1" applyBorder="1" applyAlignment="1">
      <alignment horizontal="center" vertical="center" wrapText="1"/>
    </xf>
    <xf numFmtId="49" fontId="0" fillId="0" borderId="15" xfId="52" applyNumberFormat="1" applyBorder="1" applyAlignment="1">
      <alignment horizontal="left" vertical="center" wrapText="1"/>
      <protection/>
    </xf>
    <xf numFmtId="49" fontId="15" fillId="0" borderId="14" xfId="63" applyNumberFormat="1" applyFont="1" applyBorder="1" applyAlignment="1">
      <alignment horizontal="center" vertical="center" wrapText="1"/>
    </xf>
    <xf numFmtId="49" fontId="15" fillId="0" borderId="37" xfId="63" applyNumberFormat="1" applyFont="1" applyBorder="1" applyAlignment="1">
      <alignment horizontal="center" vertical="center" wrapText="1"/>
    </xf>
    <xf numFmtId="174" fontId="15" fillId="0" borderId="37" xfId="63" applyNumberFormat="1" applyFont="1" applyBorder="1" applyAlignment="1">
      <alignment horizontal="center" vertical="center" wrapText="1"/>
    </xf>
    <xf numFmtId="174" fontId="12" fillId="0" borderId="14" xfId="63" applyNumberFormat="1" applyFont="1" applyBorder="1" applyAlignment="1">
      <alignment horizontal="center" vertical="center" wrapText="1"/>
    </xf>
    <xf numFmtId="49" fontId="0" fillId="0" borderId="45" xfId="52" applyNumberFormat="1" applyFont="1" applyBorder="1" applyAlignment="1">
      <alignment horizontal="left" vertical="center" wrapText="1"/>
      <protection/>
    </xf>
    <xf numFmtId="174" fontId="12" fillId="0" borderId="37" xfId="63" applyNumberFormat="1" applyFont="1" applyBorder="1" applyAlignment="1">
      <alignment horizontal="center" vertical="center" wrapText="1"/>
    </xf>
    <xf numFmtId="174" fontId="15" fillId="0" borderId="10" xfId="63" applyNumberFormat="1" applyFont="1" applyBorder="1" applyAlignment="1">
      <alignment horizontal="center" vertical="center" wrapText="1"/>
    </xf>
    <xf numFmtId="49" fontId="2" fillId="0" borderId="36" xfId="52" applyNumberFormat="1" applyFont="1" applyBorder="1" applyAlignment="1">
      <alignment horizontal="left" vertical="center" wrapText="1"/>
      <protection/>
    </xf>
    <xf numFmtId="0" fontId="0" fillId="0" borderId="46" xfId="52" applyFont="1" applyBorder="1" applyAlignment="1">
      <alignment vertical="center" wrapText="1"/>
      <protection/>
    </xf>
    <xf numFmtId="0" fontId="2" fillId="0" borderId="47" xfId="52" applyFont="1" applyBorder="1" applyAlignment="1">
      <alignment vertical="center" wrapText="1"/>
      <protection/>
    </xf>
    <xf numFmtId="4" fontId="2" fillId="0" borderId="48" xfId="52" applyNumberFormat="1" applyFont="1" applyBorder="1" applyAlignment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49" fontId="0" fillId="0" borderId="14" xfId="63" applyNumberFormat="1" applyFont="1" applyBorder="1" applyAlignment="1">
      <alignment horizontal="center" vertical="center" wrapText="1"/>
    </xf>
    <xf numFmtId="49" fontId="0" fillId="0" borderId="40" xfId="52" applyNumberFormat="1" applyFont="1" applyBorder="1" applyAlignment="1">
      <alignment horizontal="center" vertical="center" wrapText="1"/>
      <protection/>
    </xf>
    <xf numFmtId="4" fontId="0" fillId="0" borderId="41" xfId="52" applyNumberFormat="1" applyFont="1" applyBorder="1" applyAlignment="1">
      <alignment horizontal="right" vertical="center" wrapText="1"/>
      <protection/>
    </xf>
    <xf numFmtId="49" fontId="21" fillId="0" borderId="29" xfId="0" applyNumberFormat="1" applyFont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21" fillId="0" borderId="29" xfId="0" applyFont="1" applyBorder="1" applyAlignment="1">
      <alignment horizontal="center" wrapText="1"/>
    </xf>
    <xf numFmtId="0" fontId="20" fillId="0" borderId="51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9" fillId="0" borderId="52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6.75390625" style="0" customWidth="1"/>
    <col min="2" max="2" width="19.125" style="0" customWidth="1"/>
    <col min="3" max="3" width="7.25390625" style="0" customWidth="1"/>
    <col min="4" max="4" width="78.75390625" style="0" customWidth="1"/>
    <col min="5" max="5" width="14.125" style="0" customWidth="1"/>
  </cols>
  <sheetData>
    <row r="1" spans="1:9" s="199" customFormat="1" ht="14.25">
      <c r="A1" s="75"/>
      <c r="B1" s="76"/>
      <c r="C1" s="77"/>
      <c r="D1" s="31"/>
      <c r="E1" s="31" t="s">
        <v>199</v>
      </c>
      <c r="F1" s="77"/>
      <c r="G1" s="75"/>
      <c r="H1" s="75"/>
      <c r="I1" s="75"/>
    </row>
    <row r="2" spans="1:9" s="199" customFormat="1" ht="14.25">
      <c r="A2" s="75"/>
      <c r="B2" s="76"/>
      <c r="C2" s="77"/>
      <c r="D2" s="31"/>
      <c r="E2" s="31" t="s">
        <v>200</v>
      </c>
      <c r="F2" s="77"/>
      <c r="G2" s="75"/>
      <c r="H2" s="75"/>
      <c r="I2" s="75"/>
    </row>
    <row r="3" spans="1:9" s="199" customFormat="1" ht="14.25">
      <c r="A3" s="75"/>
      <c r="B3" s="76"/>
      <c r="C3" s="77"/>
      <c r="D3" s="31"/>
      <c r="E3" s="31" t="s">
        <v>266</v>
      </c>
      <c r="F3" s="77"/>
      <c r="G3" s="75"/>
      <c r="H3" s="75"/>
      <c r="I3" s="75"/>
    </row>
    <row r="4" spans="1:9" s="199" customFormat="1" ht="14.25">
      <c r="A4" s="75"/>
      <c r="B4" s="76"/>
      <c r="C4" s="77"/>
      <c r="D4" s="31"/>
      <c r="E4" s="31" t="s">
        <v>305</v>
      </c>
      <c r="F4" s="77"/>
      <c r="G4" s="75"/>
      <c r="H4" s="75"/>
      <c r="I4" s="75"/>
    </row>
    <row r="5" spans="1:9" ht="47.25" customHeight="1">
      <c r="A5" s="214" t="s">
        <v>268</v>
      </c>
      <c r="B5" s="214"/>
      <c r="C5" s="214"/>
      <c r="D5" s="214"/>
      <c r="E5" s="214"/>
      <c r="F5" s="78"/>
      <c r="G5" s="78"/>
      <c r="H5" s="78"/>
      <c r="I5" s="78"/>
    </row>
    <row r="6" spans="1:9" ht="12.75">
      <c r="A6" s="78"/>
      <c r="B6" s="78"/>
      <c r="C6" s="78"/>
      <c r="D6" s="78"/>
      <c r="E6" s="79" t="s">
        <v>35</v>
      </c>
      <c r="F6" s="78"/>
      <c r="G6" s="78"/>
      <c r="H6" s="78"/>
      <c r="I6" s="78"/>
    </row>
    <row r="7" spans="1:9" ht="38.25">
      <c r="A7" s="80" t="s">
        <v>201</v>
      </c>
      <c r="B7" s="80" t="s">
        <v>41</v>
      </c>
      <c r="C7" s="80"/>
      <c r="D7" s="80" t="s">
        <v>300</v>
      </c>
      <c r="E7" s="80" t="s">
        <v>11</v>
      </c>
      <c r="F7" s="81"/>
      <c r="G7" s="81"/>
      <c r="H7" s="81"/>
      <c r="I7" s="81"/>
    </row>
    <row r="8" spans="1:9" ht="25.5" hidden="1">
      <c r="A8" s="82" t="s">
        <v>202</v>
      </c>
      <c r="B8" s="83" t="s">
        <v>63</v>
      </c>
      <c r="C8" s="83" t="s">
        <v>64</v>
      </c>
      <c r="D8" s="84" t="s">
        <v>203</v>
      </c>
      <c r="E8" s="85">
        <f>E9</f>
        <v>0</v>
      </c>
      <c r="F8" s="81"/>
      <c r="G8" s="81"/>
      <c r="H8" s="81"/>
      <c r="I8" s="81"/>
    </row>
    <row r="9" spans="1:9" ht="12.75" hidden="1">
      <c r="A9" s="86" t="s">
        <v>202</v>
      </c>
      <c r="B9" s="87" t="s">
        <v>66</v>
      </c>
      <c r="C9" s="86" t="s">
        <v>64</v>
      </c>
      <c r="D9" s="88" t="s">
        <v>42</v>
      </c>
      <c r="E9" s="89">
        <f>E10</f>
        <v>0</v>
      </c>
      <c r="F9" s="81"/>
      <c r="G9" s="81"/>
      <c r="H9" s="81"/>
      <c r="I9" s="81"/>
    </row>
    <row r="10" spans="1:9" ht="12.75" hidden="1">
      <c r="A10" s="90" t="s">
        <v>202</v>
      </c>
      <c r="B10" s="91" t="s">
        <v>204</v>
      </c>
      <c r="C10" s="91" t="s">
        <v>205</v>
      </c>
      <c r="D10" s="92" t="s">
        <v>206</v>
      </c>
      <c r="E10" s="93">
        <f>E11</f>
        <v>0</v>
      </c>
      <c r="F10" s="81"/>
      <c r="G10" s="81"/>
      <c r="H10" s="81"/>
      <c r="I10" s="81"/>
    </row>
    <row r="11" spans="1:9" ht="25.5" hidden="1">
      <c r="A11" s="91" t="s">
        <v>202</v>
      </c>
      <c r="B11" s="91" t="s">
        <v>207</v>
      </c>
      <c r="C11" s="91" t="s">
        <v>205</v>
      </c>
      <c r="D11" s="92" t="s">
        <v>208</v>
      </c>
      <c r="E11" s="93">
        <f>E12</f>
        <v>0</v>
      </c>
      <c r="F11" s="81"/>
      <c r="G11" s="81"/>
      <c r="H11" s="81"/>
      <c r="I11" s="81"/>
    </row>
    <row r="12" spans="1:9" ht="25.5" hidden="1">
      <c r="A12" s="94" t="s">
        <v>202</v>
      </c>
      <c r="B12" s="94" t="s">
        <v>209</v>
      </c>
      <c r="C12" s="94" t="s">
        <v>205</v>
      </c>
      <c r="D12" s="95" t="s">
        <v>210</v>
      </c>
      <c r="E12" s="96">
        <f>E13</f>
        <v>0</v>
      </c>
      <c r="F12" s="81"/>
      <c r="G12" s="81"/>
      <c r="H12" s="81"/>
      <c r="I12" s="81"/>
    </row>
    <row r="13" spans="1:9" ht="51" hidden="1">
      <c r="A13" s="97" t="s">
        <v>202</v>
      </c>
      <c r="B13" s="97" t="s">
        <v>211</v>
      </c>
      <c r="C13" s="97" t="s">
        <v>205</v>
      </c>
      <c r="D13" s="98" t="s">
        <v>212</v>
      </c>
      <c r="E13" s="99"/>
      <c r="F13" s="81"/>
      <c r="G13" s="81"/>
      <c r="H13" s="81"/>
      <c r="I13" s="81"/>
    </row>
    <row r="14" spans="1:5" ht="12.75" hidden="1">
      <c r="A14" s="100" t="s">
        <v>213</v>
      </c>
      <c r="B14" s="100" t="s">
        <v>63</v>
      </c>
      <c r="C14" s="100" t="s">
        <v>64</v>
      </c>
      <c r="D14" s="101" t="s">
        <v>214</v>
      </c>
      <c r="E14" s="102">
        <f>E15</f>
        <v>0</v>
      </c>
    </row>
    <row r="15" spans="1:5" ht="12.75" hidden="1">
      <c r="A15" s="103" t="s">
        <v>213</v>
      </c>
      <c r="B15" s="103" t="s">
        <v>66</v>
      </c>
      <c r="C15" s="103" t="s">
        <v>64</v>
      </c>
      <c r="D15" s="104" t="s">
        <v>42</v>
      </c>
      <c r="E15" s="105">
        <f>E16</f>
        <v>0</v>
      </c>
    </row>
    <row r="16" spans="1:5" ht="12.75" hidden="1">
      <c r="A16" s="103" t="s">
        <v>213</v>
      </c>
      <c r="B16" s="103" t="s">
        <v>204</v>
      </c>
      <c r="C16" s="103" t="s">
        <v>64</v>
      </c>
      <c r="D16" s="104" t="s">
        <v>206</v>
      </c>
      <c r="E16" s="105">
        <f>E17</f>
        <v>0</v>
      </c>
    </row>
    <row r="17" spans="1:5" ht="38.25" hidden="1">
      <c r="A17" s="106" t="s">
        <v>213</v>
      </c>
      <c r="B17" s="106" t="s">
        <v>215</v>
      </c>
      <c r="C17" s="106" t="s">
        <v>205</v>
      </c>
      <c r="D17" s="107" t="s">
        <v>216</v>
      </c>
      <c r="E17" s="108">
        <f>E18</f>
        <v>0</v>
      </c>
    </row>
    <row r="18" spans="1:5" ht="38.25" hidden="1">
      <c r="A18" s="109" t="s">
        <v>213</v>
      </c>
      <c r="B18" s="109" t="s">
        <v>217</v>
      </c>
      <c r="C18" s="109" t="s">
        <v>205</v>
      </c>
      <c r="D18" s="110" t="s">
        <v>218</v>
      </c>
      <c r="E18" s="111">
        <f>E19</f>
        <v>0</v>
      </c>
    </row>
    <row r="19" spans="1:5" ht="63.75" hidden="1">
      <c r="A19" s="112" t="s">
        <v>213</v>
      </c>
      <c r="B19" s="112" t="s">
        <v>219</v>
      </c>
      <c r="C19" s="112" t="s">
        <v>205</v>
      </c>
      <c r="D19" s="113" t="s">
        <v>220</v>
      </c>
      <c r="E19" s="114"/>
    </row>
    <row r="20" spans="1:9" ht="15">
      <c r="A20" s="115" t="s">
        <v>32</v>
      </c>
      <c r="B20" s="116"/>
      <c r="C20" s="115"/>
      <c r="D20" s="117" t="s">
        <v>65</v>
      </c>
      <c r="E20" s="118">
        <f>E21</f>
        <v>207577.27000000002</v>
      </c>
      <c r="F20" s="119"/>
      <c r="G20" s="119"/>
      <c r="H20" s="119"/>
      <c r="I20" s="119"/>
    </row>
    <row r="21" spans="1:9" ht="15">
      <c r="A21" s="86" t="s">
        <v>32</v>
      </c>
      <c r="B21" s="87" t="s">
        <v>66</v>
      </c>
      <c r="C21" s="86" t="s">
        <v>64</v>
      </c>
      <c r="D21" s="88" t="s">
        <v>42</v>
      </c>
      <c r="E21" s="89">
        <f>E22+E38+E48+E66</f>
        <v>207577.27000000002</v>
      </c>
      <c r="F21" s="120"/>
      <c r="G21" s="120"/>
      <c r="H21" s="120"/>
      <c r="I21" s="120"/>
    </row>
    <row r="22" spans="1:9" ht="15">
      <c r="A22" s="86" t="s">
        <v>32</v>
      </c>
      <c r="B22" s="87" t="s">
        <v>67</v>
      </c>
      <c r="C22" s="86" t="s">
        <v>64</v>
      </c>
      <c r="D22" s="88" t="s">
        <v>0</v>
      </c>
      <c r="E22" s="89">
        <f>E23</f>
        <v>143244.65000000002</v>
      </c>
      <c r="F22" s="120"/>
      <c r="G22" s="120"/>
      <c r="H22" s="120"/>
      <c r="I22" s="120"/>
    </row>
    <row r="23" spans="1:5" ht="12.75">
      <c r="A23" s="86" t="s">
        <v>32</v>
      </c>
      <c r="B23" s="121" t="s">
        <v>68</v>
      </c>
      <c r="C23" s="86" t="s">
        <v>33</v>
      </c>
      <c r="D23" s="88" t="s">
        <v>69</v>
      </c>
      <c r="E23" s="89">
        <f>E24+E29+E33</f>
        <v>143244.65000000002</v>
      </c>
    </row>
    <row r="24" spans="1:5" ht="51">
      <c r="A24" s="122" t="s">
        <v>32</v>
      </c>
      <c r="B24" s="123" t="s">
        <v>149</v>
      </c>
      <c r="C24" s="122" t="s">
        <v>33</v>
      </c>
      <c r="D24" s="124" t="s">
        <v>150</v>
      </c>
      <c r="E24" s="125">
        <f>E25+E26+E27+E28</f>
        <v>141689.38</v>
      </c>
    </row>
    <row r="25" spans="1:5" ht="51">
      <c r="A25" s="126" t="s">
        <v>32</v>
      </c>
      <c r="B25" s="127" t="s">
        <v>116</v>
      </c>
      <c r="C25" s="126" t="s">
        <v>33</v>
      </c>
      <c r="D25" s="128" t="s">
        <v>151</v>
      </c>
      <c r="E25" s="129">
        <v>141553.9</v>
      </c>
    </row>
    <row r="26" spans="1:5" ht="51">
      <c r="A26" s="130" t="s">
        <v>32</v>
      </c>
      <c r="B26" s="130" t="s">
        <v>221</v>
      </c>
      <c r="C26" s="130" t="s">
        <v>33</v>
      </c>
      <c r="D26" s="131" t="s">
        <v>222</v>
      </c>
      <c r="E26" s="132">
        <v>135.48</v>
      </c>
    </row>
    <row r="27" spans="1:5" ht="51" hidden="1">
      <c r="A27" s="130" t="s">
        <v>32</v>
      </c>
      <c r="B27" s="130" t="s">
        <v>152</v>
      </c>
      <c r="C27" s="130" t="s">
        <v>33</v>
      </c>
      <c r="D27" s="131" t="s">
        <v>153</v>
      </c>
      <c r="E27" s="132"/>
    </row>
    <row r="28" spans="1:5" ht="51" hidden="1">
      <c r="A28" s="130" t="s">
        <v>32</v>
      </c>
      <c r="B28" s="130" t="s">
        <v>154</v>
      </c>
      <c r="C28" s="130" t="s">
        <v>33</v>
      </c>
      <c r="D28" s="131" t="s">
        <v>155</v>
      </c>
      <c r="E28" s="133"/>
    </row>
    <row r="29" spans="1:5" ht="76.5">
      <c r="A29" s="134" t="s">
        <v>32</v>
      </c>
      <c r="B29" s="135">
        <v>10102020010000</v>
      </c>
      <c r="C29" s="134" t="s">
        <v>33</v>
      </c>
      <c r="D29" s="136" t="s">
        <v>156</v>
      </c>
      <c r="E29" s="137">
        <f>E30+E31+E32</f>
        <v>1516.07</v>
      </c>
    </row>
    <row r="30" spans="1:5" ht="76.5">
      <c r="A30" s="138" t="s">
        <v>32</v>
      </c>
      <c r="B30" s="139">
        <v>10102020011000</v>
      </c>
      <c r="C30" s="138" t="s">
        <v>33</v>
      </c>
      <c r="D30" s="140" t="s">
        <v>157</v>
      </c>
      <c r="E30" s="141">
        <v>1516.07</v>
      </c>
    </row>
    <row r="31" spans="1:5" ht="76.5" hidden="1">
      <c r="A31" s="142" t="s">
        <v>32</v>
      </c>
      <c r="B31" s="143">
        <v>10102020012100</v>
      </c>
      <c r="C31" s="142" t="s">
        <v>33</v>
      </c>
      <c r="D31" s="144" t="s">
        <v>223</v>
      </c>
      <c r="E31" s="145"/>
    </row>
    <row r="32" spans="1:5" ht="76.5" hidden="1">
      <c r="A32" s="142" t="s">
        <v>32</v>
      </c>
      <c r="B32" s="143">
        <v>10102020013000</v>
      </c>
      <c r="C32" s="142" t="s">
        <v>33</v>
      </c>
      <c r="D32" s="140" t="s">
        <v>171</v>
      </c>
      <c r="E32" s="145"/>
    </row>
    <row r="33" spans="1:5" ht="38.25">
      <c r="A33" s="134" t="s">
        <v>32</v>
      </c>
      <c r="B33" s="146" t="s">
        <v>117</v>
      </c>
      <c r="C33" s="134" t="s">
        <v>33</v>
      </c>
      <c r="D33" s="147" t="s">
        <v>158</v>
      </c>
      <c r="E33" s="137">
        <f>E34+E35+E36+E37</f>
        <v>39.2</v>
      </c>
    </row>
    <row r="34" spans="1:5" ht="38.25">
      <c r="A34" s="126" t="s">
        <v>32</v>
      </c>
      <c r="B34" s="127" t="s">
        <v>118</v>
      </c>
      <c r="C34" s="126" t="s">
        <v>33</v>
      </c>
      <c r="D34" s="148" t="s">
        <v>159</v>
      </c>
      <c r="E34" s="129">
        <v>7.85</v>
      </c>
    </row>
    <row r="35" spans="1:5" ht="38.25" hidden="1">
      <c r="A35" s="138" t="s">
        <v>32</v>
      </c>
      <c r="B35" s="139">
        <v>10102030012100</v>
      </c>
      <c r="C35" s="138" t="s">
        <v>33</v>
      </c>
      <c r="D35" s="149" t="s">
        <v>224</v>
      </c>
      <c r="E35" s="141"/>
    </row>
    <row r="36" spans="1:5" ht="25.5">
      <c r="A36" s="138" t="s">
        <v>32</v>
      </c>
      <c r="B36" s="150" t="s">
        <v>119</v>
      </c>
      <c r="C36" s="138" t="s">
        <v>33</v>
      </c>
      <c r="D36" s="151" t="s">
        <v>160</v>
      </c>
      <c r="E36" s="141">
        <v>31.35</v>
      </c>
    </row>
    <row r="37" spans="1:5" ht="38.25" hidden="1">
      <c r="A37" s="138" t="s">
        <v>32</v>
      </c>
      <c r="B37" s="139">
        <v>10102030014000</v>
      </c>
      <c r="C37" s="138" t="s">
        <v>33</v>
      </c>
      <c r="D37" s="151" t="s">
        <v>225</v>
      </c>
      <c r="E37" s="141"/>
    </row>
    <row r="38" spans="1:5" ht="12.75">
      <c r="A38" s="86" t="s">
        <v>32</v>
      </c>
      <c r="B38" s="87" t="s">
        <v>70</v>
      </c>
      <c r="C38" s="86" t="s">
        <v>64</v>
      </c>
      <c r="D38" s="88" t="s">
        <v>1</v>
      </c>
      <c r="E38" s="89">
        <f>E39</f>
        <v>4048.8</v>
      </c>
    </row>
    <row r="39" spans="1:5" ht="12.75">
      <c r="A39" s="152" t="s">
        <v>32</v>
      </c>
      <c r="B39" s="153" t="s">
        <v>161</v>
      </c>
      <c r="C39" s="152" t="s">
        <v>33</v>
      </c>
      <c r="D39" s="154" t="s">
        <v>71</v>
      </c>
      <c r="E39" s="155">
        <f>E40+E44</f>
        <v>4048.8</v>
      </c>
    </row>
    <row r="40" spans="1:5" ht="12.75">
      <c r="A40" s="134" t="s">
        <v>32</v>
      </c>
      <c r="B40" s="146" t="s">
        <v>120</v>
      </c>
      <c r="C40" s="134" t="s">
        <v>33</v>
      </c>
      <c r="D40" s="147" t="s">
        <v>71</v>
      </c>
      <c r="E40" s="137">
        <f>E41+E42+E43</f>
        <v>4048.8</v>
      </c>
    </row>
    <row r="41" spans="1:5" ht="12.75">
      <c r="A41" s="138" t="s">
        <v>32</v>
      </c>
      <c r="B41" s="156" t="s">
        <v>121</v>
      </c>
      <c r="C41" s="138" t="s">
        <v>33</v>
      </c>
      <c r="D41" s="151" t="s">
        <v>162</v>
      </c>
      <c r="E41" s="141">
        <v>4048.8</v>
      </c>
    </row>
    <row r="42" spans="1:5" ht="12.75" hidden="1">
      <c r="A42" s="138" t="s">
        <v>32</v>
      </c>
      <c r="B42" s="156" t="s">
        <v>226</v>
      </c>
      <c r="C42" s="138" t="s">
        <v>33</v>
      </c>
      <c r="D42" s="149" t="s">
        <v>227</v>
      </c>
      <c r="E42" s="141"/>
    </row>
    <row r="43" spans="1:5" ht="12.75" hidden="1">
      <c r="A43" s="138" t="s">
        <v>32</v>
      </c>
      <c r="B43" s="156" t="s">
        <v>228</v>
      </c>
      <c r="C43" s="138" t="s">
        <v>33</v>
      </c>
      <c r="D43" s="149" t="s">
        <v>229</v>
      </c>
      <c r="E43" s="141"/>
    </row>
    <row r="44" spans="1:5" ht="25.5" hidden="1">
      <c r="A44" s="122" t="s">
        <v>32</v>
      </c>
      <c r="B44" s="157">
        <v>10503020010000</v>
      </c>
      <c r="C44" s="122" t="s">
        <v>33</v>
      </c>
      <c r="D44" s="158" t="s">
        <v>122</v>
      </c>
      <c r="E44" s="125">
        <f>E45+E46+E47</f>
        <v>0</v>
      </c>
    </row>
    <row r="45" spans="1:5" ht="25.5" hidden="1">
      <c r="A45" s="138" t="s">
        <v>32</v>
      </c>
      <c r="B45" s="159">
        <v>10503020011000</v>
      </c>
      <c r="C45" s="138" t="s">
        <v>33</v>
      </c>
      <c r="D45" s="148" t="s">
        <v>123</v>
      </c>
      <c r="E45" s="141"/>
    </row>
    <row r="46" spans="1:5" ht="25.5" hidden="1">
      <c r="A46" s="138" t="s">
        <v>32</v>
      </c>
      <c r="B46" s="159">
        <v>10503020012100</v>
      </c>
      <c r="C46" s="138" t="s">
        <v>33</v>
      </c>
      <c r="D46" s="149" t="s">
        <v>230</v>
      </c>
      <c r="E46" s="141"/>
    </row>
    <row r="47" spans="1:5" ht="25.5" hidden="1">
      <c r="A47" s="138" t="s">
        <v>32</v>
      </c>
      <c r="B47" s="159">
        <v>10503020013000</v>
      </c>
      <c r="C47" s="138" t="s">
        <v>33</v>
      </c>
      <c r="D47" s="151" t="s">
        <v>124</v>
      </c>
      <c r="E47" s="141"/>
    </row>
    <row r="48" spans="1:5" ht="12.75">
      <c r="A48" s="86" t="s">
        <v>32</v>
      </c>
      <c r="B48" s="87" t="s">
        <v>72</v>
      </c>
      <c r="C48" s="86" t="s">
        <v>64</v>
      </c>
      <c r="D48" s="88" t="s">
        <v>2</v>
      </c>
      <c r="E48" s="89">
        <f>E49+E54</f>
        <v>60283.81999999999</v>
      </c>
    </row>
    <row r="49" spans="1:5" ht="12.75">
      <c r="A49" s="86" t="s">
        <v>32</v>
      </c>
      <c r="B49" s="87" t="s">
        <v>73</v>
      </c>
      <c r="C49" s="86" t="s">
        <v>33</v>
      </c>
      <c r="D49" s="88" t="s">
        <v>3</v>
      </c>
      <c r="E49" s="89">
        <f>E50</f>
        <v>11916.86</v>
      </c>
    </row>
    <row r="50" spans="1:5" ht="25.5">
      <c r="A50" s="122" t="s">
        <v>32</v>
      </c>
      <c r="B50" s="123" t="s">
        <v>74</v>
      </c>
      <c r="C50" s="160" t="s">
        <v>33</v>
      </c>
      <c r="D50" s="158" t="s">
        <v>125</v>
      </c>
      <c r="E50" s="161">
        <f>E51+E52+E53</f>
        <v>11916.86</v>
      </c>
    </row>
    <row r="51" spans="1:5" ht="25.5">
      <c r="A51" s="126" t="s">
        <v>32</v>
      </c>
      <c r="B51" s="127" t="s">
        <v>39</v>
      </c>
      <c r="C51" s="126" t="s">
        <v>33</v>
      </c>
      <c r="D51" s="148" t="s">
        <v>75</v>
      </c>
      <c r="E51" s="129">
        <v>11672.69</v>
      </c>
    </row>
    <row r="52" spans="1:5" ht="38.25">
      <c r="A52" s="138" t="s">
        <v>32</v>
      </c>
      <c r="B52" s="139">
        <v>10601030102100</v>
      </c>
      <c r="C52" s="138" t="s">
        <v>33</v>
      </c>
      <c r="D52" s="149" t="s">
        <v>231</v>
      </c>
      <c r="E52" s="141">
        <v>244.17</v>
      </c>
    </row>
    <row r="53" spans="1:5" ht="25.5" hidden="1">
      <c r="A53" s="138" t="s">
        <v>32</v>
      </c>
      <c r="B53" s="139">
        <v>10601030103000</v>
      </c>
      <c r="C53" s="138" t="s">
        <v>33</v>
      </c>
      <c r="D53" s="149" t="s">
        <v>232</v>
      </c>
      <c r="E53" s="141"/>
    </row>
    <row r="54" spans="1:5" ht="12.75">
      <c r="A54" s="86" t="s">
        <v>32</v>
      </c>
      <c r="B54" s="87" t="s">
        <v>76</v>
      </c>
      <c r="C54" s="86" t="s">
        <v>33</v>
      </c>
      <c r="D54" s="88" t="s">
        <v>4</v>
      </c>
      <c r="E54" s="89">
        <f>E55+E60</f>
        <v>48366.95999999999</v>
      </c>
    </row>
    <row r="55" spans="1:5" ht="12.75">
      <c r="A55" s="122" t="s">
        <v>32</v>
      </c>
      <c r="B55" s="162">
        <v>10606030000000</v>
      </c>
      <c r="C55" s="122" t="s">
        <v>33</v>
      </c>
      <c r="D55" s="158" t="s">
        <v>233</v>
      </c>
      <c r="E55" s="125">
        <f>E56</f>
        <v>3656.66</v>
      </c>
    </row>
    <row r="56" spans="1:5" ht="25.5">
      <c r="A56" s="122" t="s">
        <v>32</v>
      </c>
      <c r="B56" s="162">
        <v>10606033100000</v>
      </c>
      <c r="C56" s="122" t="s">
        <v>33</v>
      </c>
      <c r="D56" s="158" t="s">
        <v>234</v>
      </c>
      <c r="E56" s="125">
        <f>E57+E58+E59</f>
        <v>3656.66</v>
      </c>
    </row>
    <row r="57" spans="1:5" ht="25.5">
      <c r="A57" s="126" t="s">
        <v>32</v>
      </c>
      <c r="B57" s="163">
        <v>10606033101000</v>
      </c>
      <c r="C57" s="126" t="s">
        <v>33</v>
      </c>
      <c r="D57" s="164" t="s">
        <v>235</v>
      </c>
      <c r="E57" s="129">
        <v>3618</v>
      </c>
    </row>
    <row r="58" spans="1:5" ht="25.5">
      <c r="A58" s="138" t="s">
        <v>32</v>
      </c>
      <c r="B58" s="139">
        <v>10606033102100</v>
      </c>
      <c r="C58" s="138" t="s">
        <v>33</v>
      </c>
      <c r="D58" s="149" t="s">
        <v>236</v>
      </c>
      <c r="E58" s="141">
        <v>5.33</v>
      </c>
    </row>
    <row r="59" spans="1:5" ht="25.5">
      <c r="A59" s="130" t="s">
        <v>32</v>
      </c>
      <c r="B59" s="165">
        <v>10606033103000</v>
      </c>
      <c r="C59" s="130" t="s">
        <v>33</v>
      </c>
      <c r="D59" s="166" t="s">
        <v>237</v>
      </c>
      <c r="E59" s="132">
        <v>33.33</v>
      </c>
    </row>
    <row r="60" spans="1:5" ht="12.75">
      <c r="A60" s="86" t="s">
        <v>32</v>
      </c>
      <c r="B60" s="167">
        <v>10606040000000</v>
      </c>
      <c r="C60" s="86" t="s">
        <v>33</v>
      </c>
      <c r="D60" s="88" t="s">
        <v>238</v>
      </c>
      <c r="E60" s="89">
        <f>E61</f>
        <v>44710.299999999996</v>
      </c>
    </row>
    <row r="61" spans="1:5" ht="25.5">
      <c r="A61" s="134" t="s">
        <v>32</v>
      </c>
      <c r="B61" s="135">
        <v>10606043100000</v>
      </c>
      <c r="C61" s="134" t="s">
        <v>33</v>
      </c>
      <c r="D61" s="147" t="s">
        <v>239</v>
      </c>
      <c r="E61" s="137">
        <f>E62+E63+E64+E65</f>
        <v>44710.299999999996</v>
      </c>
    </row>
    <row r="62" spans="1:5" ht="25.5">
      <c r="A62" s="138" t="s">
        <v>32</v>
      </c>
      <c r="B62" s="139">
        <v>10606043101000</v>
      </c>
      <c r="C62" s="138" t="s">
        <v>33</v>
      </c>
      <c r="D62" s="149" t="s">
        <v>240</v>
      </c>
      <c r="E62" s="141">
        <v>44503.49</v>
      </c>
    </row>
    <row r="63" spans="1:5" ht="25.5">
      <c r="A63" s="138" t="s">
        <v>32</v>
      </c>
      <c r="B63" s="139">
        <v>10606043102100</v>
      </c>
      <c r="C63" s="138" t="s">
        <v>33</v>
      </c>
      <c r="D63" s="149" t="s">
        <v>241</v>
      </c>
      <c r="E63" s="141">
        <v>206.81</v>
      </c>
    </row>
    <row r="64" spans="1:5" ht="25.5" hidden="1">
      <c r="A64" s="130" t="s">
        <v>32</v>
      </c>
      <c r="B64" s="130" t="s">
        <v>242</v>
      </c>
      <c r="C64" s="130" t="s">
        <v>33</v>
      </c>
      <c r="D64" s="166" t="s">
        <v>243</v>
      </c>
      <c r="E64" s="132"/>
    </row>
    <row r="65" spans="1:5" ht="25.5" hidden="1">
      <c r="A65" s="130" t="s">
        <v>32</v>
      </c>
      <c r="B65" s="130" t="s">
        <v>244</v>
      </c>
      <c r="C65" s="130" t="s">
        <v>33</v>
      </c>
      <c r="D65" s="166" t="s">
        <v>245</v>
      </c>
      <c r="E65" s="132"/>
    </row>
    <row r="66" spans="1:5" ht="25.5" hidden="1">
      <c r="A66" s="86" t="s">
        <v>32</v>
      </c>
      <c r="B66" s="87" t="s">
        <v>77</v>
      </c>
      <c r="C66" s="86" t="s">
        <v>64</v>
      </c>
      <c r="D66" s="88" t="s">
        <v>78</v>
      </c>
      <c r="E66" s="89">
        <f>E67</f>
        <v>0</v>
      </c>
    </row>
    <row r="67" spans="1:5" ht="12.75" hidden="1">
      <c r="A67" s="86" t="s">
        <v>32</v>
      </c>
      <c r="B67" s="87" t="s">
        <v>79</v>
      </c>
      <c r="C67" s="86" t="s">
        <v>33</v>
      </c>
      <c r="D67" s="88" t="s">
        <v>80</v>
      </c>
      <c r="E67" s="89">
        <f>E68</f>
        <v>0</v>
      </c>
    </row>
    <row r="68" spans="1:5" ht="12.75" hidden="1">
      <c r="A68" s="122" t="s">
        <v>32</v>
      </c>
      <c r="B68" s="168" t="s">
        <v>81</v>
      </c>
      <c r="C68" s="122" t="s">
        <v>33</v>
      </c>
      <c r="D68" s="158" t="s">
        <v>82</v>
      </c>
      <c r="E68" s="125">
        <f>E69</f>
        <v>0</v>
      </c>
    </row>
    <row r="69" spans="1:5" ht="25.5" hidden="1">
      <c r="A69" s="122" t="s">
        <v>32</v>
      </c>
      <c r="B69" s="162">
        <v>10904053100000</v>
      </c>
      <c r="C69" s="122" t="s">
        <v>33</v>
      </c>
      <c r="D69" s="158" t="s">
        <v>246</v>
      </c>
      <c r="E69" s="125">
        <f>E70+E71+E72+E73</f>
        <v>0</v>
      </c>
    </row>
    <row r="70" spans="1:5" ht="25.5" hidden="1">
      <c r="A70" s="126" t="s">
        <v>32</v>
      </c>
      <c r="B70" s="163">
        <v>10904053101000</v>
      </c>
      <c r="C70" s="126" t="s">
        <v>33</v>
      </c>
      <c r="D70" s="164" t="s">
        <v>247</v>
      </c>
      <c r="E70" s="129"/>
    </row>
    <row r="71" spans="1:5" ht="25.5" hidden="1">
      <c r="A71" s="138" t="s">
        <v>32</v>
      </c>
      <c r="B71" s="139">
        <v>10904053102100</v>
      </c>
      <c r="C71" s="138" t="s">
        <v>33</v>
      </c>
      <c r="D71" s="149" t="s">
        <v>248</v>
      </c>
      <c r="E71" s="141"/>
    </row>
    <row r="72" spans="1:5" ht="25.5" hidden="1">
      <c r="A72" s="130" t="s">
        <v>32</v>
      </c>
      <c r="B72" s="130" t="s">
        <v>163</v>
      </c>
      <c r="C72" s="130" t="s">
        <v>33</v>
      </c>
      <c r="D72" s="166" t="s">
        <v>249</v>
      </c>
      <c r="E72" s="132"/>
    </row>
    <row r="73" spans="1:5" ht="25.5" hidden="1">
      <c r="A73" s="130" t="s">
        <v>32</v>
      </c>
      <c r="B73" s="130" t="s">
        <v>164</v>
      </c>
      <c r="C73" s="130" t="s">
        <v>33</v>
      </c>
      <c r="D73" s="166" t="s">
        <v>250</v>
      </c>
      <c r="E73" s="132"/>
    </row>
    <row r="74" spans="1:5" ht="25.5">
      <c r="A74" s="115" t="s">
        <v>84</v>
      </c>
      <c r="B74" s="116" t="s">
        <v>63</v>
      </c>
      <c r="C74" s="115" t="s">
        <v>64</v>
      </c>
      <c r="D74" s="169" t="s">
        <v>101</v>
      </c>
      <c r="E74" s="118">
        <f>E75+E94</f>
        <v>3443623.6900000004</v>
      </c>
    </row>
    <row r="75" spans="1:5" ht="12.75">
      <c r="A75" s="86" t="s">
        <v>84</v>
      </c>
      <c r="B75" s="87" t="s">
        <v>66</v>
      </c>
      <c r="C75" s="86" t="s">
        <v>64</v>
      </c>
      <c r="D75" s="88" t="s">
        <v>42</v>
      </c>
      <c r="E75" s="89">
        <f>E76+E81+E85+E89</f>
        <v>14725</v>
      </c>
    </row>
    <row r="76" spans="1:5" ht="12.75">
      <c r="A76" s="86" t="s">
        <v>84</v>
      </c>
      <c r="B76" s="87" t="s">
        <v>85</v>
      </c>
      <c r="C76" s="86" t="s">
        <v>64</v>
      </c>
      <c r="D76" s="88" t="s">
        <v>43</v>
      </c>
      <c r="E76" s="89">
        <f>E77</f>
        <v>14725</v>
      </c>
    </row>
    <row r="77" spans="1:5" ht="38.25">
      <c r="A77" s="86" t="s">
        <v>84</v>
      </c>
      <c r="B77" s="121" t="s">
        <v>86</v>
      </c>
      <c r="C77" s="170" t="s">
        <v>33</v>
      </c>
      <c r="D77" s="88" t="s">
        <v>87</v>
      </c>
      <c r="E77" s="171">
        <f>E78</f>
        <v>14725</v>
      </c>
    </row>
    <row r="78" spans="1:5" ht="51">
      <c r="A78" s="122" t="s">
        <v>84</v>
      </c>
      <c r="B78" s="123" t="s">
        <v>88</v>
      </c>
      <c r="C78" s="160" t="s">
        <v>33</v>
      </c>
      <c r="D78" s="158" t="s">
        <v>89</v>
      </c>
      <c r="E78" s="161">
        <f>E80+E79</f>
        <v>14725</v>
      </c>
    </row>
    <row r="79" spans="1:5" ht="51">
      <c r="A79" s="126" t="s">
        <v>84</v>
      </c>
      <c r="B79" s="200" t="s">
        <v>88</v>
      </c>
      <c r="C79" s="201" t="s">
        <v>33</v>
      </c>
      <c r="D79" s="148" t="s">
        <v>89</v>
      </c>
      <c r="E79" s="202">
        <v>11095</v>
      </c>
    </row>
    <row r="80" spans="1:5" ht="51">
      <c r="A80" s="126" t="s">
        <v>84</v>
      </c>
      <c r="B80" s="127" t="s">
        <v>36</v>
      </c>
      <c r="C80" s="126" t="s">
        <v>33</v>
      </c>
      <c r="D80" s="148" t="s">
        <v>90</v>
      </c>
      <c r="E80" s="172">
        <v>3630</v>
      </c>
    </row>
    <row r="81" spans="1:5" ht="25.5" hidden="1">
      <c r="A81" s="91" t="s">
        <v>84</v>
      </c>
      <c r="B81" s="91" t="s">
        <v>83</v>
      </c>
      <c r="C81" s="91" t="s">
        <v>64</v>
      </c>
      <c r="D81" s="92" t="s">
        <v>5</v>
      </c>
      <c r="E81" s="93">
        <f>E82</f>
        <v>0</v>
      </c>
    </row>
    <row r="82" spans="1:5" ht="51" hidden="1">
      <c r="A82" s="91" t="s">
        <v>84</v>
      </c>
      <c r="B82" s="91" t="s">
        <v>126</v>
      </c>
      <c r="C82" s="91" t="s">
        <v>29</v>
      </c>
      <c r="D82" s="173" t="s">
        <v>127</v>
      </c>
      <c r="E82" s="93">
        <f>E83</f>
        <v>0</v>
      </c>
    </row>
    <row r="83" spans="1:5" ht="51" hidden="1">
      <c r="A83" s="94" t="s">
        <v>84</v>
      </c>
      <c r="B83" s="94" t="s">
        <v>128</v>
      </c>
      <c r="C83" s="94" t="s">
        <v>29</v>
      </c>
      <c r="D83" s="174" t="s">
        <v>129</v>
      </c>
      <c r="E83" s="96">
        <f>E84</f>
        <v>0</v>
      </c>
    </row>
    <row r="84" spans="1:5" ht="51" hidden="1">
      <c r="A84" s="175" t="s">
        <v>84</v>
      </c>
      <c r="B84" s="175" t="s">
        <v>130</v>
      </c>
      <c r="C84" s="175" t="s">
        <v>29</v>
      </c>
      <c r="D84" s="95" t="s">
        <v>251</v>
      </c>
      <c r="E84" s="176"/>
    </row>
    <row r="85" spans="1:5" ht="25.5" hidden="1">
      <c r="A85" s="91" t="s">
        <v>84</v>
      </c>
      <c r="B85" s="91" t="s">
        <v>131</v>
      </c>
      <c r="C85" s="91" t="s">
        <v>64</v>
      </c>
      <c r="D85" s="92" t="s">
        <v>165</v>
      </c>
      <c r="E85" s="93">
        <f>E86</f>
        <v>0</v>
      </c>
    </row>
    <row r="86" spans="1:5" ht="12.75" hidden="1">
      <c r="A86" s="91" t="s">
        <v>84</v>
      </c>
      <c r="B86" s="91" t="s">
        <v>166</v>
      </c>
      <c r="C86" s="91" t="s">
        <v>132</v>
      </c>
      <c r="D86" s="92" t="s">
        <v>167</v>
      </c>
      <c r="E86" s="93">
        <f>E87</f>
        <v>0</v>
      </c>
    </row>
    <row r="87" spans="1:5" ht="12.75" hidden="1">
      <c r="A87" s="91" t="s">
        <v>84</v>
      </c>
      <c r="B87" s="91" t="s">
        <v>168</v>
      </c>
      <c r="C87" s="91" t="s">
        <v>132</v>
      </c>
      <c r="D87" s="22" t="s">
        <v>169</v>
      </c>
      <c r="E87" s="177">
        <f>E88</f>
        <v>0</v>
      </c>
    </row>
    <row r="88" spans="1:5" ht="12.75" hidden="1">
      <c r="A88" s="97" t="s">
        <v>84</v>
      </c>
      <c r="B88" s="97" t="s">
        <v>170</v>
      </c>
      <c r="C88" s="178" t="s">
        <v>132</v>
      </c>
      <c r="D88" s="23" t="s">
        <v>252</v>
      </c>
      <c r="E88" s="179"/>
    </row>
    <row r="89" spans="1:5" ht="12.75" hidden="1">
      <c r="A89" s="91" t="s">
        <v>84</v>
      </c>
      <c r="B89" s="91" t="s">
        <v>133</v>
      </c>
      <c r="C89" s="91" t="s">
        <v>64</v>
      </c>
      <c r="D89" s="92" t="s">
        <v>135</v>
      </c>
      <c r="E89" s="93">
        <f>E90+E92</f>
        <v>0</v>
      </c>
    </row>
    <row r="90" spans="1:5" ht="12.75" hidden="1">
      <c r="A90" s="91" t="s">
        <v>84</v>
      </c>
      <c r="B90" s="91" t="s">
        <v>136</v>
      </c>
      <c r="C90" s="91" t="s">
        <v>134</v>
      </c>
      <c r="D90" s="92" t="s">
        <v>137</v>
      </c>
      <c r="E90" s="93">
        <f>E91</f>
        <v>0</v>
      </c>
    </row>
    <row r="91" spans="1:5" ht="12.75" hidden="1">
      <c r="A91" s="130" t="s">
        <v>84</v>
      </c>
      <c r="B91" s="130" t="s">
        <v>138</v>
      </c>
      <c r="C91" s="130" t="s">
        <v>134</v>
      </c>
      <c r="D91" s="166" t="s">
        <v>253</v>
      </c>
      <c r="E91" s="132"/>
    </row>
    <row r="92" spans="1:5" ht="12.75" hidden="1">
      <c r="A92" s="91" t="s">
        <v>84</v>
      </c>
      <c r="B92" s="91" t="s">
        <v>139</v>
      </c>
      <c r="C92" s="91" t="s">
        <v>134</v>
      </c>
      <c r="D92" s="92" t="s">
        <v>140</v>
      </c>
      <c r="E92" s="93">
        <f>E93</f>
        <v>0</v>
      </c>
    </row>
    <row r="93" spans="1:5" ht="12.75" hidden="1">
      <c r="A93" s="130" t="s">
        <v>84</v>
      </c>
      <c r="B93" s="130" t="s">
        <v>141</v>
      </c>
      <c r="C93" s="130" t="s">
        <v>134</v>
      </c>
      <c r="D93" s="180" t="s">
        <v>254</v>
      </c>
      <c r="E93" s="132"/>
    </row>
    <row r="94" spans="1:5" ht="12.75">
      <c r="A94" s="86" t="s">
        <v>84</v>
      </c>
      <c r="B94" s="181" t="s">
        <v>91</v>
      </c>
      <c r="C94" s="86" t="s">
        <v>64</v>
      </c>
      <c r="D94" s="88" t="s">
        <v>6</v>
      </c>
      <c r="E94" s="89">
        <f>E95+E111</f>
        <v>3428898.6900000004</v>
      </c>
    </row>
    <row r="95" spans="1:5" ht="25.5">
      <c r="A95" s="86" t="s">
        <v>84</v>
      </c>
      <c r="B95" s="181" t="s">
        <v>92</v>
      </c>
      <c r="C95" s="86" t="s">
        <v>64</v>
      </c>
      <c r="D95" s="88" t="s">
        <v>93</v>
      </c>
      <c r="E95" s="89">
        <f>E96+E101+E108</f>
        <v>3428898.6900000004</v>
      </c>
    </row>
    <row r="96" spans="1:5" ht="25.5">
      <c r="A96" s="86" t="s">
        <v>84</v>
      </c>
      <c r="B96" s="181" t="s">
        <v>94</v>
      </c>
      <c r="C96" s="86" t="s">
        <v>31</v>
      </c>
      <c r="D96" s="88" t="s">
        <v>44</v>
      </c>
      <c r="E96" s="89">
        <f>E97+E99</f>
        <v>3249385.8600000003</v>
      </c>
    </row>
    <row r="97" spans="1:5" ht="12.75">
      <c r="A97" s="134" t="s">
        <v>84</v>
      </c>
      <c r="B97" s="182">
        <v>20201001000000</v>
      </c>
      <c r="C97" s="134" t="s">
        <v>31</v>
      </c>
      <c r="D97" s="147" t="s">
        <v>255</v>
      </c>
      <c r="E97" s="137">
        <f>E98</f>
        <v>1162300</v>
      </c>
    </row>
    <row r="98" spans="1:5" ht="12.75">
      <c r="A98" s="138" t="s">
        <v>84</v>
      </c>
      <c r="B98" s="183" t="s">
        <v>30</v>
      </c>
      <c r="C98" s="138" t="s">
        <v>31</v>
      </c>
      <c r="D98" s="149" t="s">
        <v>256</v>
      </c>
      <c r="E98" s="141">
        <v>1162300</v>
      </c>
    </row>
    <row r="99" spans="1:5" ht="25.5">
      <c r="A99" s="134" t="s">
        <v>84</v>
      </c>
      <c r="B99" s="182">
        <v>20201003000000</v>
      </c>
      <c r="C99" s="134" t="s">
        <v>31</v>
      </c>
      <c r="D99" s="184" t="s">
        <v>142</v>
      </c>
      <c r="E99" s="185">
        <f>E100</f>
        <v>2087085.86</v>
      </c>
    </row>
    <row r="100" spans="1:5" ht="25.5">
      <c r="A100" s="142" t="s">
        <v>84</v>
      </c>
      <c r="B100" s="186">
        <v>20201003100000</v>
      </c>
      <c r="C100" s="142" t="s">
        <v>31</v>
      </c>
      <c r="D100" s="187" t="s">
        <v>257</v>
      </c>
      <c r="E100" s="145">
        <v>2087085.86</v>
      </c>
    </row>
    <row r="101" spans="1:5" ht="25.5">
      <c r="A101" s="86" t="s">
        <v>84</v>
      </c>
      <c r="B101" s="181" t="s">
        <v>95</v>
      </c>
      <c r="C101" s="86" t="s">
        <v>31</v>
      </c>
      <c r="D101" s="88" t="s">
        <v>45</v>
      </c>
      <c r="E101" s="89">
        <f>E102+E104+E106</f>
        <v>174194</v>
      </c>
    </row>
    <row r="102" spans="1:5" ht="25.5">
      <c r="A102" s="122" t="s">
        <v>84</v>
      </c>
      <c r="B102" s="188" t="s">
        <v>96</v>
      </c>
      <c r="C102" s="122" t="s">
        <v>31</v>
      </c>
      <c r="D102" s="158" t="s">
        <v>46</v>
      </c>
      <c r="E102" s="125">
        <f>E103</f>
        <v>11166</v>
      </c>
    </row>
    <row r="103" spans="1:5" ht="25.5">
      <c r="A103" s="138" t="s">
        <v>84</v>
      </c>
      <c r="B103" s="183" t="s">
        <v>37</v>
      </c>
      <c r="C103" s="138" t="s">
        <v>31</v>
      </c>
      <c r="D103" s="149" t="s">
        <v>258</v>
      </c>
      <c r="E103" s="141">
        <v>11166</v>
      </c>
    </row>
    <row r="104" spans="1:5" ht="25.5">
      <c r="A104" s="134" t="s">
        <v>84</v>
      </c>
      <c r="B104" s="189" t="s">
        <v>97</v>
      </c>
      <c r="C104" s="134" t="s">
        <v>31</v>
      </c>
      <c r="D104" s="147" t="s">
        <v>98</v>
      </c>
      <c r="E104" s="137">
        <f>E105</f>
        <v>141444</v>
      </c>
    </row>
    <row r="105" spans="1:5" ht="25.5">
      <c r="A105" s="138" t="s">
        <v>84</v>
      </c>
      <c r="B105" s="183" t="s">
        <v>38</v>
      </c>
      <c r="C105" s="138" t="s">
        <v>31</v>
      </c>
      <c r="D105" s="149" t="s">
        <v>259</v>
      </c>
      <c r="E105" s="141">
        <v>141444</v>
      </c>
    </row>
    <row r="106" spans="1:5" ht="25.5">
      <c r="A106" s="134" t="s">
        <v>84</v>
      </c>
      <c r="B106" s="190">
        <v>20203024000000</v>
      </c>
      <c r="C106" s="134" t="s">
        <v>31</v>
      </c>
      <c r="D106" s="147" t="s">
        <v>260</v>
      </c>
      <c r="E106" s="137">
        <f>E107</f>
        <v>21584</v>
      </c>
    </row>
    <row r="107" spans="1:5" ht="25.5">
      <c r="A107" s="126" t="s">
        <v>84</v>
      </c>
      <c r="B107" s="191">
        <v>20203024100000</v>
      </c>
      <c r="C107" s="126" t="s">
        <v>31</v>
      </c>
      <c r="D107" s="192" t="s">
        <v>260</v>
      </c>
      <c r="E107" s="129">
        <v>21584</v>
      </c>
    </row>
    <row r="108" spans="1:5" ht="12.75">
      <c r="A108" s="86" t="s">
        <v>84</v>
      </c>
      <c r="B108" s="181" t="s">
        <v>99</v>
      </c>
      <c r="C108" s="86" t="s">
        <v>31</v>
      </c>
      <c r="D108" s="88" t="s">
        <v>62</v>
      </c>
      <c r="E108" s="89">
        <f>E109</f>
        <v>5318.83</v>
      </c>
    </row>
    <row r="109" spans="1:5" ht="12.75">
      <c r="A109" s="138" t="s">
        <v>84</v>
      </c>
      <c r="B109" s="193">
        <v>20204999000000</v>
      </c>
      <c r="C109" s="138" t="s">
        <v>31</v>
      </c>
      <c r="D109" s="149" t="s">
        <v>172</v>
      </c>
      <c r="E109" s="141">
        <f>E110</f>
        <v>5318.83</v>
      </c>
    </row>
    <row r="110" spans="1:5" ht="12.75">
      <c r="A110" s="138" t="s">
        <v>84</v>
      </c>
      <c r="B110" s="183" t="s">
        <v>100</v>
      </c>
      <c r="C110" s="138" t="s">
        <v>31</v>
      </c>
      <c r="D110" s="187" t="s">
        <v>261</v>
      </c>
      <c r="E110" s="145">
        <v>5318.83</v>
      </c>
    </row>
    <row r="111" spans="1:5" ht="63.75" hidden="1">
      <c r="A111" s="86" t="s">
        <v>84</v>
      </c>
      <c r="B111" s="194">
        <v>21800000000000</v>
      </c>
      <c r="C111" s="86" t="s">
        <v>64</v>
      </c>
      <c r="D111" s="195" t="s">
        <v>262</v>
      </c>
      <c r="E111" s="89">
        <f>E112</f>
        <v>0</v>
      </c>
    </row>
    <row r="112" spans="1:5" ht="51" hidden="1">
      <c r="A112" s="138" t="s">
        <v>84</v>
      </c>
      <c r="B112" s="191">
        <v>21800000000000</v>
      </c>
      <c r="C112" s="126" t="s">
        <v>31</v>
      </c>
      <c r="D112" s="164" t="s">
        <v>263</v>
      </c>
      <c r="E112" s="129">
        <f>E113</f>
        <v>0</v>
      </c>
    </row>
    <row r="113" spans="1:5" ht="38.25" hidden="1">
      <c r="A113" s="138" t="s">
        <v>84</v>
      </c>
      <c r="B113" s="193">
        <v>21805000100000</v>
      </c>
      <c r="C113" s="138" t="s">
        <v>31</v>
      </c>
      <c r="D113" s="149" t="s">
        <v>264</v>
      </c>
      <c r="E113" s="141">
        <f>E114</f>
        <v>0</v>
      </c>
    </row>
    <row r="114" spans="1:5" ht="38.25" hidden="1">
      <c r="A114" s="138" t="s">
        <v>84</v>
      </c>
      <c r="B114" s="193">
        <v>21805010100000</v>
      </c>
      <c r="C114" s="138" t="s">
        <v>31</v>
      </c>
      <c r="D114" s="149" t="s">
        <v>265</v>
      </c>
      <c r="E114" s="141">
        <v>0</v>
      </c>
    </row>
    <row r="115" spans="1:5" ht="12.75">
      <c r="A115" s="195"/>
      <c r="B115" s="196"/>
      <c r="C115" s="196"/>
      <c r="D115" s="197" t="s">
        <v>47</v>
      </c>
      <c r="E115" s="198">
        <f>E8+E14+E20+E74</f>
        <v>3651200.9600000004</v>
      </c>
    </row>
  </sheetData>
  <sheetProtection sheet="1"/>
  <mergeCells count="1">
    <mergeCell ref="A5:E5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5.375" style="1" customWidth="1"/>
    <col min="2" max="2" width="17.375" style="3" customWidth="1"/>
    <col min="3" max="3" width="16.375" style="1" customWidth="1"/>
    <col min="4" max="4" width="21.25390625" style="1" customWidth="1"/>
    <col min="5" max="16384" width="9.125" style="1" customWidth="1"/>
  </cols>
  <sheetData>
    <row r="1" spans="2:4" s="30" customFormat="1" ht="15">
      <c r="B1" s="218" t="s">
        <v>40</v>
      </c>
      <c r="C1" s="218"/>
      <c r="D1" s="218"/>
    </row>
    <row r="2" spans="2:4" s="30" customFormat="1" ht="15.75" customHeight="1">
      <c r="B2" s="218" t="s">
        <v>59</v>
      </c>
      <c r="C2" s="218"/>
      <c r="D2" s="218"/>
    </row>
    <row r="3" spans="2:4" s="30" customFormat="1" ht="16.5" customHeight="1">
      <c r="B3" s="218" t="s">
        <v>60</v>
      </c>
      <c r="C3" s="218"/>
      <c r="D3" s="218"/>
    </row>
    <row r="4" spans="2:4" s="30" customFormat="1" ht="15">
      <c r="B4" s="218" t="s">
        <v>305</v>
      </c>
      <c r="C4" s="218"/>
      <c r="D4" s="218"/>
    </row>
    <row r="5" s="30" customFormat="1" ht="21" customHeight="1" thickBot="1">
      <c r="B5" s="32"/>
    </row>
    <row r="6" spans="1:4" ht="80.25" customHeight="1" thickBot="1">
      <c r="A6" s="215" t="s">
        <v>304</v>
      </c>
      <c r="B6" s="216"/>
      <c r="C6" s="216"/>
      <c r="D6" s="217"/>
    </row>
    <row r="7" spans="1:4" s="2" customFormat="1" ht="39.75" customHeight="1" thickBot="1">
      <c r="A7" s="59" t="s">
        <v>303</v>
      </c>
      <c r="B7" s="61" t="s">
        <v>12</v>
      </c>
      <c r="C7" s="33" t="s">
        <v>13</v>
      </c>
      <c r="D7" s="74" t="s">
        <v>61</v>
      </c>
    </row>
    <row r="8" spans="1:4" s="4" customFormat="1" ht="16.5" thickBot="1">
      <c r="A8" s="62" t="s">
        <v>15</v>
      </c>
      <c r="B8" s="203" t="s">
        <v>16</v>
      </c>
      <c r="C8" s="34" t="s">
        <v>17</v>
      </c>
      <c r="D8" s="63">
        <v>4</v>
      </c>
    </row>
    <row r="9" spans="1:4" ht="16.5" thickBot="1">
      <c r="A9" s="35" t="s">
        <v>7</v>
      </c>
      <c r="B9" s="52" t="s">
        <v>21</v>
      </c>
      <c r="C9" s="36"/>
      <c r="D9" s="37">
        <f>D10+D14+D18+D33+D41+D45+D37</f>
        <v>2618070.4299999997</v>
      </c>
    </row>
    <row r="10" spans="1:4" ht="45.75" customHeight="1">
      <c r="A10" s="41" t="s">
        <v>174</v>
      </c>
      <c r="B10" s="45" t="s">
        <v>21</v>
      </c>
      <c r="C10" s="42" t="s">
        <v>22</v>
      </c>
      <c r="D10" s="43">
        <f>D11</f>
        <v>733869.9</v>
      </c>
    </row>
    <row r="11" spans="1:4" ht="15.75" hidden="1">
      <c r="A11" s="41" t="s">
        <v>270</v>
      </c>
      <c r="B11" s="45" t="s">
        <v>21</v>
      </c>
      <c r="C11" s="42" t="s">
        <v>22</v>
      </c>
      <c r="D11" s="43">
        <f>D12</f>
        <v>733869.9</v>
      </c>
    </row>
    <row r="12" spans="1:4" ht="51.75" customHeight="1" hidden="1">
      <c r="A12" s="41" t="s">
        <v>175</v>
      </c>
      <c r="B12" s="45" t="s">
        <v>23</v>
      </c>
      <c r="C12" s="42" t="s">
        <v>22</v>
      </c>
      <c r="D12" s="43">
        <f>D13</f>
        <v>733869.9</v>
      </c>
    </row>
    <row r="13" spans="1:4" s="29" customFormat="1" ht="80.25" customHeight="1" hidden="1">
      <c r="A13" s="41" t="s">
        <v>176</v>
      </c>
      <c r="B13" s="45" t="s">
        <v>21</v>
      </c>
      <c r="C13" s="42" t="s">
        <v>22</v>
      </c>
      <c r="D13" s="43">
        <v>733869.9</v>
      </c>
    </row>
    <row r="14" spans="1:4" ht="61.5" customHeight="1">
      <c r="A14" s="41" t="s">
        <v>273</v>
      </c>
      <c r="B14" s="45" t="s">
        <v>21</v>
      </c>
      <c r="C14" s="42" t="s">
        <v>53</v>
      </c>
      <c r="D14" s="43">
        <f>D15</f>
        <v>250</v>
      </c>
    </row>
    <row r="15" spans="1:4" ht="15.75" hidden="1">
      <c r="A15" s="41" t="s">
        <v>270</v>
      </c>
      <c r="B15" s="45" t="s">
        <v>21</v>
      </c>
      <c r="C15" s="42" t="s">
        <v>53</v>
      </c>
      <c r="D15" s="43">
        <f>D16</f>
        <v>250</v>
      </c>
    </row>
    <row r="16" spans="1:4" ht="15.75" hidden="1">
      <c r="A16" s="41" t="s">
        <v>34</v>
      </c>
      <c r="B16" s="45" t="s">
        <v>23</v>
      </c>
      <c r="C16" s="42" t="s">
        <v>53</v>
      </c>
      <c r="D16" s="43">
        <f>D17</f>
        <v>250</v>
      </c>
    </row>
    <row r="17" spans="1:4" s="29" customFormat="1" ht="34.5" customHeight="1" hidden="1">
      <c r="A17" s="41" t="s">
        <v>180</v>
      </c>
      <c r="B17" s="45" t="s">
        <v>21</v>
      </c>
      <c r="C17" s="42" t="s">
        <v>53</v>
      </c>
      <c r="D17" s="43">
        <v>250</v>
      </c>
    </row>
    <row r="18" spans="1:4" ht="47.25">
      <c r="A18" s="41" t="s">
        <v>49</v>
      </c>
      <c r="B18" s="45" t="s">
        <v>21</v>
      </c>
      <c r="C18" s="42" t="s">
        <v>24</v>
      </c>
      <c r="D18" s="43">
        <f>D19</f>
        <v>1719923.75</v>
      </c>
    </row>
    <row r="19" spans="1:4" ht="15.75" hidden="1">
      <c r="A19" s="41" t="s">
        <v>270</v>
      </c>
      <c r="B19" s="45" t="s">
        <v>21</v>
      </c>
      <c r="C19" s="42" t="s">
        <v>24</v>
      </c>
      <c r="D19" s="43">
        <f>D26+D29+D23+D20</f>
        <v>1719923.75</v>
      </c>
    </row>
    <row r="20" spans="1:4" ht="55.5" customHeight="1" hidden="1">
      <c r="A20" s="41" t="s">
        <v>185</v>
      </c>
      <c r="B20" s="45" t="s">
        <v>21</v>
      </c>
      <c r="C20" s="42" t="s">
        <v>24</v>
      </c>
      <c r="D20" s="43">
        <f>D21+D22</f>
        <v>141444</v>
      </c>
    </row>
    <row r="21" spans="1:4" ht="84.75" customHeight="1" hidden="1">
      <c r="A21" s="41" t="s">
        <v>176</v>
      </c>
      <c r="B21" s="45" t="s">
        <v>21</v>
      </c>
      <c r="C21" s="42" t="s">
        <v>24</v>
      </c>
      <c r="D21" s="43">
        <v>100244</v>
      </c>
    </row>
    <row r="22" spans="1:4" ht="33" customHeight="1" hidden="1">
      <c r="A22" s="41" t="s">
        <v>178</v>
      </c>
      <c r="B22" s="45" t="s">
        <v>21</v>
      </c>
      <c r="C22" s="42" t="s">
        <v>24</v>
      </c>
      <c r="D22" s="43">
        <v>41200</v>
      </c>
    </row>
    <row r="23" spans="1:4" ht="47.25" hidden="1">
      <c r="A23" s="41" t="s">
        <v>183</v>
      </c>
      <c r="B23" s="45" t="s">
        <v>21</v>
      </c>
      <c r="C23" s="42" t="s">
        <v>24</v>
      </c>
      <c r="D23" s="43">
        <f>D24+D25</f>
        <v>11166</v>
      </c>
    </row>
    <row r="24" spans="1:4" ht="63" hidden="1">
      <c r="A24" s="41" t="s">
        <v>176</v>
      </c>
      <c r="B24" s="45" t="s">
        <v>21</v>
      </c>
      <c r="C24" s="42" t="s">
        <v>24</v>
      </c>
      <c r="D24" s="43">
        <v>9630</v>
      </c>
    </row>
    <row r="25" spans="1:4" s="29" customFormat="1" ht="31.5" customHeight="1" hidden="1">
      <c r="A25" s="41" t="s">
        <v>178</v>
      </c>
      <c r="B25" s="45" t="s">
        <v>21</v>
      </c>
      <c r="C25" s="42" t="s">
        <v>24</v>
      </c>
      <c r="D25" s="51">
        <v>1536</v>
      </c>
    </row>
    <row r="26" spans="1:4" ht="147.75" customHeight="1" hidden="1">
      <c r="A26" s="54" t="s">
        <v>277</v>
      </c>
      <c r="B26" s="45" t="s">
        <v>21</v>
      </c>
      <c r="C26" s="42" t="s">
        <v>24</v>
      </c>
      <c r="D26" s="43">
        <f>D27+D28</f>
        <v>21584</v>
      </c>
    </row>
    <row r="27" spans="1:4" ht="61.5" customHeight="1" hidden="1">
      <c r="A27" s="41" t="s">
        <v>176</v>
      </c>
      <c r="B27" s="45" t="s">
        <v>21</v>
      </c>
      <c r="C27" s="42" t="s">
        <v>24</v>
      </c>
      <c r="D27" s="43">
        <v>13584</v>
      </c>
    </row>
    <row r="28" spans="1:4" ht="45" customHeight="1" hidden="1">
      <c r="A28" s="41" t="s">
        <v>178</v>
      </c>
      <c r="B28" s="45" t="s">
        <v>21</v>
      </c>
      <c r="C28" s="42" t="s">
        <v>24</v>
      </c>
      <c r="D28" s="43">
        <v>8000</v>
      </c>
    </row>
    <row r="29" spans="1:4" ht="18" customHeight="1" hidden="1">
      <c r="A29" s="41" t="s">
        <v>34</v>
      </c>
      <c r="B29" s="45" t="s">
        <v>21</v>
      </c>
      <c r="C29" s="42" t="s">
        <v>24</v>
      </c>
      <c r="D29" s="43">
        <f>D30+D31+D32</f>
        <v>1545729.75</v>
      </c>
    </row>
    <row r="30" spans="1:4" s="29" customFormat="1" ht="63" hidden="1">
      <c r="A30" s="41" t="s">
        <v>176</v>
      </c>
      <c r="B30" s="45" t="s">
        <v>21</v>
      </c>
      <c r="C30" s="42" t="s">
        <v>24</v>
      </c>
      <c r="D30" s="43">
        <v>1455070.75</v>
      </c>
    </row>
    <row r="31" spans="1:4" s="29" customFormat="1" ht="31.5" hidden="1">
      <c r="A31" s="41" t="s">
        <v>178</v>
      </c>
      <c r="B31" s="45" t="s">
        <v>21</v>
      </c>
      <c r="C31" s="42" t="s">
        <v>24</v>
      </c>
      <c r="D31" s="51">
        <v>90521</v>
      </c>
    </row>
    <row r="32" spans="1:4" ht="24" customHeight="1" hidden="1">
      <c r="A32" s="41" t="s">
        <v>180</v>
      </c>
      <c r="B32" s="45" t="s">
        <v>21</v>
      </c>
      <c r="C32" s="42" t="s">
        <v>24</v>
      </c>
      <c r="D32" s="43">
        <v>138</v>
      </c>
    </row>
    <row r="33" spans="1:4" ht="48.75" customHeight="1">
      <c r="A33" s="41" t="s">
        <v>143</v>
      </c>
      <c r="B33" s="45" t="s">
        <v>21</v>
      </c>
      <c r="C33" s="42" t="s">
        <v>144</v>
      </c>
      <c r="D33" s="51">
        <f>D34</f>
        <v>53705</v>
      </c>
    </row>
    <row r="34" spans="1:4" ht="26.25" customHeight="1" hidden="1">
      <c r="A34" s="41" t="s">
        <v>270</v>
      </c>
      <c r="B34" s="55" t="s">
        <v>21</v>
      </c>
      <c r="C34" s="42" t="s">
        <v>144</v>
      </c>
      <c r="D34" s="43">
        <f>D35</f>
        <v>53705</v>
      </c>
    </row>
    <row r="35" spans="1:4" ht="89.25" customHeight="1" hidden="1">
      <c r="A35" s="41" t="s">
        <v>196</v>
      </c>
      <c r="B35" s="55" t="s">
        <v>21</v>
      </c>
      <c r="C35" s="42" t="s">
        <v>144</v>
      </c>
      <c r="D35" s="43">
        <f>D36</f>
        <v>53705</v>
      </c>
    </row>
    <row r="36" spans="1:4" s="29" customFormat="1" ht="17.25" customHeight="1" hidden="1">
      <c r="A36" s="41" t="s">
        <v>182</v>
      </c>
      <c r="B36" s="55" t="s">
        <v>21</v>
      </c>
      <c r="C36" s="42" t="s">
        <v>144</v>
      </c>
      <c r="D36" s="43">
        <v>53705</v>
      </c>
    </row>
    <row r="37" spans="1:4" ht="27" customHeight="1">
      <c r="A37" s="41" t="s">
        <v>280</v>
      </c>
      <c r="B37" s="45" t="s">
        <v>21</v>
      </c>
      <c r="C37" s="42" t="s">
        <v>197</v>
      </c>
      <c r="D37" s="51">
        <f>D38</f>
        <v>79685.53</v>
      </c>
    </row>
    <row r="38" spans="1:4" ht="26.25" customHeight="1" hidden="1">
      <c r="A38" s="41" t="s">
        <v>270</v>
      </c>
      <c r="B38" s="55" t="s">
        <v>21</v>
      </c>
      <c r="C38" s="42" t="s">
        <v>197</v>
      </c>
      <c r="D38" s="43">
        <f>D39</f>
        <v>79685.53</v>
      </c>
    </row>
    <row r="39" spans="1:4" ht="45" customHeight="1" hidden="1">
      <c r="A39" s="41" t="s">
        <v>198</v>
      </c>
      <c r="B39" s="55" t="s">
        <v>21</v>
      </c>
      <c r="C39" s="42" t="s">
        <v>197</v>
      </c>
      <c r="D39" s="43">
        <f>D40</f>
        <v>79685.53</v>
      </c>
    </row>
    <row r="40" spans="1:4" s="29" customFormat="1" ht="30" customHeight="1" hidden="1">
      <c r="A40" s="41" t="s">
        <v>178</v>
      </c>
      <c r="B40" s="55" t="s">
        <v>21</v>
      </c>
      <c r="C40" s="42" t="s">
        <v>197</v>
      </c>
      <c r="D40" s="43">
        <v>79685.53</v>
      </c>
    </row>
    <row r="41" spans="1:4" ht="41.25" customHeight="1" hidden="1">
      <c r="A41" s="41" t="s">
        <v>50</v>
      </c>
      <c r="B41" s="45" t="s">
        <v>21</v>
      </c>
      <c r="C41" s="42" t="s">
        <v>173</v>
      </c>
      <c r="D41" s="51">
        <f>D42</f>
        <v>0</v>
      </c>
    </row>
    <row r="42" spans="1:4" ht="26.25" customHeight="1" hidden="1">
      <c r="A42" s="41" t="s">
        <v>270</v>
      </c>
      <c r="B42" s="55" t="s">
        <v>21</v>
      </c>
      <c r="C42" s="42" t="s">
        <v>173</v>
      </c>
      <c r="D42" s="43">
        <f>D43</f>
        <v>0</v>
      </c>
    </row>
    <row r="43" spans="1:4" ht="30.75" customHeight="1" hidden="1">
      <c r="A43" s="41" t="s">
        <v>52</v>
      </c>
      <c r="B43" s="55" t="s">
        <v>21</v>
      </c>
      <c r="C43" s="42" t="s">
        <v>173</v>
      </c>
      <c r="D43" s="43">
        <f>D44</f>
        <v>0</v>
      </c>
    </row>
    <row r="44" spans="1:4" s="29" customFormat="1" ht="17.25" customHeight="1" hidden="1">
      <c r="A44" s="41" t="s">
        <v>180</v>
      </c>
      <c r="B44" s="55" t="s">
        <v>21</v>
      </c>
      <c r="C44" s="42" t="s">
        <v>173</v>
      </c>
      <c r="D44" s="43">
        <v>0</v>
      </c>
    </row>
    <row r="45" spans="1:4" ht="16.5" thickBot="1">
      <c r="A45" s="41" t="s">
        <v>8</v>
      </c>
      <c r="B45" s="45" t="s">
        <v>21</v>
      </c>
      <c r="C45" s="42" t="s">
        <v>145</v>
      </c>
      <c r="D45" s="43">
        <f>D46</f>
        <v>30636.25</v>
      </c>
    </row>
    <row r="46" spans="1:4" ht="15.75" hidden="1">
      <c r="A46" s="41" t="s">
        <v>270</v>
      </c>
      <c r="B46" s="45" t="s">
        <v>21</v>
      </c>
      <c r="C46" s="42" t="s">
        <v>145</v>
      </c>
      <c r="D46" s="51">
        <f>D47</f>
        <v>30636.25</v>
      </c>
    </row>
    <row r="47" spans="1:4" ht="15.75" hidden="1">
      <c r="A47" s="41" t="s">
        <v>184</v>
      </c>
      <c r="B47" s="45" t="s">
        <v>21</v>
      </c>
      <c r="C47" s="42" t="s">
        <v>145</v>
      </c>
      <c r="D47" s="51">
        <f>D48</f>
        <v>30636.25</v>
      </c>
    </row>
    <row r="48" spans="1:4" ht="34.5" customHeight="1" hidden="1" thickBot="1">
      <c r="A48" s="41" t="s">
        <v>178</v>
      </c>
      <c r="B48" s="45" t="s">
        <v>21</v>
      </c>
      <c r="C48" s="42" t="s">
        <v>145</v>
      </c>
      <c r="D48" s="51">
        <v>30636.25</v>
      </c>
    </row>
    <row r="49" spans="1:4" ht="19.5" customHeight="1" hidden="1" thickBot="1">
      <c r="A49" s="35" t="s">
        <v>25</v>
      </c>
      <c r="B49" s="52" t="s">
        <v>22</v>
      </c>
      <c r="C49" s="204"/>
      <c r="D49" s="37">
        <f>D50</f>
        <v>0</v>
      </c>
    </row>
    <row r="50" spans="1:4" ht="24.75" customHeight="1" hidden="1">
      <c r="A50" s="38" t="s">
        <v>9</v>
      </c>
      <c r="B50" s="50" t="s">
        <v>22</v>
      </c>
      <c r="C50" s="39" t="s">
        <v>53</v>
      </c>
      <c r="D50" s="40">
        <f>D51</f>
        <v>0</v>
      </c>
    </row>
    <row r="51" spans="1:4" ht="22.5" customHeight="1" hidden="1">
      <c r="A51" s="41" t="s">
        <v>270</v>
      </c>
      <c r="B51" s="45" t="s">
        <v>22</v>
      </c>
      <c r="C51" s="42" t="s">
        <v>53</v>
      </c>
      <c r="D51" s="43">
        <f>D52</f>
        <v>0</v>
      </c>
    </row>
    <row r="52" spans="1:4" ht="55.5" customHeight="1" hidden="1">
      <c r="A52" s="41" t="s">
        <v>185</v>
      </c>
      <c r="B52" s="45" t="s">
        <v>22</v>
      </c>
      <c r="C52" s="42" t="s">
        <v>53</v>
      </c>
      <c r="D52" s="43">
        <v>0</v>
      </c>
    </row>
    <row r="53" spans="1:4" ht="84.75" customHeight="1" hidden="1">
      <c r="A53" s="41" t="s">
        <v>176</v>
      </c>
      <c r="B53" s="45" t="s">
        <v>22</v>
      </c>
      <c r="C53" s="42" t="s">
        <v>53</v>
      </c>
      <c r="D53" s="43">
        <v>0</v>
      </c>
    </row>
    <row r="54" spans="1:4" ht="33" customHeight="1" hidden="1" thickBot="1">
      <c r="A54" s="41" t="s">
        <v>178</v>
      </c>
      <c r="B54" s="45" t="s">
        <v>22</v>
      </c>
      <c r="C54" s="42" t="s">
        <v>53</v>
      </c>
      <c r="D54" s="43">
        <v>0</v>
      </c>
    </row>
    <row r="55" spans="1:4" ht="19.5" customHeight="1" thickBot="1">
      <c r="A55" s="35" t="s">
        <v>186</v>
      </c>
      <c r="B55" s="52" t="s">
        <v>24</v>
      </c>
      <c r="C55" s="36"/>
      <c r="D55" s="37">
        <f>D56</f>
        <v>211318.83</v>
      </c>
    </row>
    <row r="56" spans="1:4" s="213" customFormat="1" ht="16.5" thickBot="1">
      <c r="A56" s="41" t="s">
        <v>146</v>
      </c>
      <c r="B56" s="45" t="s">
        <v>24</v>
      </c>
      <c r="C56" s="42" t="s">
        <v>148</v>
      </c>
      <c r="D56" s="43">
        <f>D57</f>
        <v>211318.83</v>
      </c>
    </row>
    <row r="57" spans="1:4" ht="26.25" customHeight="1" hidden="1">
      <c r="A57" s="41" t="s">
        <v>270</v>
      </c>
      <c r="B57" s="55" t="s">
        <v>24</v>
      </c>
      <c r="C57" s="42" t="s">
        <v>148</v>
      </c>
      <c r="D57" s="43">
        <f>D61+D58</f>
        <v>211318.83</v>
      </c>
    </row>
    <row r="58" spans="1:4" ht="96" customHeight="1" hidden="1">
      <c r="A58" s="54" t="s">
        <v>284</v>
      </c>
      <c r="B58" s="55" t="s">
        <v>24</v>
      </c>
      <c r="C58" s="42" t="s">
        <v>148</v>
      </c>
      <c r="D58" s="43">
        <f>D60+D59</f>
        <v>5318.83</v>
      </c>
    </row>
    <row r="59" spans="1:4" ht="92.25" customHeight="1" hidden="1">
      <c r="A59" s="41" t="s">
        <v>176</v>
      </c>
      <c r="B59" s="55" t="s">
        <v>24</v>
      </c>
      <c r="C59" s="42" t="s">
        <v>148</v>
      </c>
      <c r="D59" s="43">
        <v>4318.83</v>
      </c>
    </row>
    <row r="60" spans="1:4" s="29" customFormat="1" ht="33" customHeight="1" hidden="1">
      <c r="A60" s="41" t="s">
        <v>178</v>
      </c>
      <c r="B60" s="55" t="s">
        <v>24</v>
      </c>
      <c r="C60" s="42" t="s">
        <v>148</v>
      </c>
      <c r="D60" s="43">
        <v>1000</v>
      </c>
    </row>
    <row r="61" spans="1:4" ht="52.5" customHeight="1" hidden="1">
      <c r="A61" s="54" t="s">
        <v>184</v>
      </c>
      <c r="B61" s="55" t="s">
        <v>24</v>
      </c>
      <c r="C61" s="42" t="s">
        <v>148</v>
      </c>
      <c r="D61" s="43">
        <f>D62</f>
        <v>206000</v>
      </c>
    </row>
    <row r="62" spans="1:4" s="29" customFormat="1" ht="33" customHeight="1" hidden="1" thickBot="1">
      <c r="A62" s="41" t="s">
        <v>178</v>
      </c>
      <c r="B62" s="55" t="s">
        <v>24</v>
      </c>
      <c r="C62" s="42" t="s">
        <v>148</v>
      </c>
      <c r="D62" s="43">
        <v>206000</v>
      </c>
    </row>
    <row r="63" spans="1:4" ht="16.5" thickBot="1">
      <c r="A63" s="35" t="s">
        <v>10</v>
      </c>
      <c r="B63" s="52" t="s">
        <v>26</v>
      </c>
      <c r="C63" s="204"/>
      <c r="D63" s="37">
        <f>D64+D68</f>
        <v>443057.82999999996</v>
      </c>
    </row>
    <row r="64" spans="1:4" s="213" customFormat="1" ht="15.75">
      <c r="A64" s="41" t="s">
        <v>147</v>
      </c>
      <c r="B64" s="55" t="s">
        <v>26</v>
      </c>
      <c r="C64" s="42" t="s">
        <v>21</v>
      </c>
      <c r="D64" s="43">
        <f>D65</f>
        <v>13281.66</v>
      </c>
    </row>
    <row r="65" spans="1:4" s="213" customFormat="1" ht="15.75" hidden="1">
      <c r="A65" s="41" t="s">
        <v>270</v>
      </c>
      <c r="B65" s="55" t="s">
        <v>26</v>
      </c>
      <c r="C65" s="42" t="s">
        <v>21</v>
      </c>
      <c r="D65" s="43">
        <f>D66</f>
        <v>13281.66</v>
      </c>
    </row>
    <row r="66" spans="1:4" s="213" customFormat="1" ht="15.75" hidden="1">
      <c r="A66" s="41" t="s">
        <v>187</v>
      </c>
      <c r="B66" s="55" t="s">
        <v>26</v>
      </c>
      <c r="C66" s="42" t="s">
        <v>21</v>
      </c>
      <c r="D66" s="43">
        <f>D67</f>
        <v>13281.66</v>
      </c>
    </row>
    <row r="67" spans="1:4" s="213" customFormat="1" ht="31.5" hidden="1">
      <c r="A67" s="41" t="s">
        <v>178</v>
      </c>
      <c r="B67" s="55" t="s">
        <v>26</v>
      </c>
      <c r="C67" s="42" t="s">
        <v>21</v>
      </c>
      <c r="D67" s="43">
        <v>13281.66</v>
      </c>
    </row>
    <row r="68" spans="1:4" s="213" customFormat="1" ht="16.5" thickBot="1">
      <c r="A68" s="41" t="s">
        <v>27</v>
      </c>
      <c r="B68" s="55" t="s">
        <v>26</v>
      </c>
      <c r="C68" s="42" t="s">
        <v>53</v>
      </c>
      <c r="D68" s="43">
        <f>D69</f>
        <v>429776.17</v>
      </c>
    </row>
    <row r="69" spans="1:4" ht="25.5" customHeight="1" hidden="1">
      <c r="A69" s="41" t="s">
        <v>270</v>
      </c>
      <c r="B69" s="45" t="s">
        <v>26</v>
      </c>
      <c r="C69" s="42" t="s">
        <v>53</v>
      </c>
      <c r="D69" s="43">
        <f>D70+D73+D75+D77+D79+D81</f>
        <v>429776.17</v>
      </c>
    </row>
    <row r="70" spans="1:4" ht="148.5" customHeight="1" hidden="1">
      <c r="A70" s="54" t="s">
        <v>277</v>
      </c>
      <c r="B70" s="45" t="s">
        <v>26</v>
      </c>
      <c r="C70" s="42" t="s">
        <v>53</v>
      </c>
      <c r="D70" s="43">
        <f>D71+D72</f>
        <v>0</v>
      </c>
    </row>
    <row r="71" spans="1:4" ht="80.25" customHeight="1" hidden="1">
      <c r="A71" s="41" t="s">
        <v>176</v>
      </c>
      <c r="B71" s="45" t="s">
        <v>26</v>
      </c>
      <c r="C71" s="42" t="s">
        <v>53</v>
      </c>
      <c r="D71" s="43">
        <v>0</v>
      </c>
    </row>
    <row r="72" spans="1:4" ht="53.25" customHeight="1" hidden="1">
      <c r="A72" s="41" t="s">
        <v>178</v>
      </c>
      <c r="B72" s="45" t="s">
        <v>26</v>
      </c>
      <c r="C72" s="42" t="s">
        <v>53</v>
      </c>
      <c r="D72" s="43">
        <v>0</v>
      </c>
    </row>
    <row r="73" spans="1:4" ht="15.75" hidden="1">
      <c r="A73" s="41" t="s">
        <v>28</v>
      </c>
      <c r="B73" s="55" t="s">
        <v>26</v>
      </c>
      <c r="C73" s="42" t="s">
        <v>53</v>
      </c>
      <c r="D73" s="43">
        <f>D74</f>
        <v>0</v>
      </c>
    </row>
    <row r="74" spans="1:4" ht="31.5" hidden="1">
      <c r="A74" s="41" t="s">
        <v>178</v>
      </c>
      <c r="B74" s="45" t="s">
        <v>26</v>
      </c>
      <c r="C74" s="42" t="s">
        <v>53</v>
      </c>
      <c r="D74" s="43">
        <v>0</v>
      </c>
    </row>
    <row r="75" spans="1:4" ht="15.75" hidden="1">
      <c r="A75" s="41" t="s">
        <v>188</v>
      </c>
      <c r="B75" s="45" t="s">
        <v>26</v>
      </c>
      <c r="C75" s="42" t="s">
        <v>53</v>
      </c>
      <c r="D75" s="43">
        <f>D76</f>
        <v>0</v>
      </c>
    </row>
    <row r="76" spans="1:4" ht="31.5" hidden="1">
      <c r="A76" s="44" t="s">
        <v>178</v>
      </c>
      <c r="B76" s="42" t="s">
        <v>26</v>
      </c>
      <c r="C76" s="42" t="s">
        <v>53</v>
      </c>
      <c r="D76" s="43">
        <v>0</v>
      </c>
    </row>
    <row r="77" spans="1:4" ht="15.75" hidden="1">
      <c r="A77" s="207" t="s">
        <v>289</v>
      </c>
      <c r="B77" s="42" t="s">
        <v>26</v>
      </c>
      <c r="C77" s="42" t="s">
        <v>53</v>
      </c>
      <c r="D77" s="49">
        <f>D78</f>
        <v>0</v>
      </c>
    </row>
    <row r="78" spans="1:4" ht="31.5" hidden="1">
      <c r="A78" s="41" t="s">
        <v>178</v>
      </c>
      <c r="B78" s="45" t="s">
        <v>26</v>
      </c>
      <c r="C78" s="42" t="s">
        <v>53</v>
      </c>
      <c r="D78" s="43">
        <v>0</v>
      </c>
    </row>
    <row r="79" spans="1:4" ht="15.75" hidden="1">
      <c r="A79" s="41" t="s">
        <v>291</v>
      </c>
      <c r="B79" s="45" t="s">
        <v>26</v>
      </c>
      <c r="C79" s="42" t="s">
        <v>53</v>
      </c>
      <c r="D79" s="43">
        <f>D80</f>
        <v>0</v>
      </c>
    </row>
    <row r="80" spans="1:4" ht="31.5" hidden="1">
      <c r="A80" s="41" t="s">
        <v>178</v>
      </c>
      <c r="B80" s="45" t="s">
        <v>26</v>
      </c>
      <c r="C80" s="42" t="s">
        <v>53</v>
      </c>
      <c r="D80" s="43">
        <v>0</v>
      </c>
    </row>
    <row r="81" spans="1:4" ht="15.75" hidden="1">
      <c r="A81" s="41" t="s">
        <v>293</v>
      </c>
      <c r="B81" s="45" t="s">
        <v>26</v>
      </c>
      <c r="C81" s="42" t="s">
        <v>53</v>
      </c>
      <c r="D81" s="72">
        <f>D82</f>
        <v>429776.17</v>
      </c>
    </row>
    <row r="82" spans="1:4" ht="32.25" hidden="1" thickBot="1">
      <c r="A82" s="56" t="s">
        <v>178</v>
      </c>
      <c r="B82" s="57" t="s">
        <v>26</v>
      </c>
      <c r="C82" s="58" t="s">
        <v>53</v>
      </c>
      <c r="D82" s="73">
        <v>429776.17</v>
      </c>
    </row>
    <row r="83" spans="1:4" ht="19.5" customHeight="1" thickBot="1">
      <c r="A83" s="35" t="s">
        <v>294</v>
      </c>
      <c r="B83" s="52" t="s">
        <v>115</v>
      </c>
      <c r="C83" s="204"/>
      <c r="D83" s="37">
        <f>D84</f>
        <v>422727.2</v>
      </c>
    </row>
    <row r="84" spans="1:4" s="213" customFormat="1" ht="15.75" customHeight="1" thickBot="1">
      <c r="A84" s="41" t="s">
        <v>114</v>
      </c>
      <c r="B84" s="45" t="s">
        <v>115</v>
      </c>
      <c r="C84" s="42" t="s">
        <v>21</v>
      </c>
      <c r="D84" s="43">
        <f>D85</f>
        <v>422727.2</v>
      </c>
    </row>
    <row r="85" spans="1:4" ht="17.25" customHeight="1" hidden="1">
      <c r="A85" s="41" t="s">
        <v>270</v>
      </c>
      <c r="B85" s="45" t="s">
        <v>115</v>
      </c>
      <c r="C85" s="42" t="s">
        <v>21</v>
      </c>
      <c r="D85" s="43">
        <f>D86</f>
        <v>422727.2</v>
      </c>
    </row>
    <row r="86" spans="1:4" ht="17.25" customHeight="1" hidden="1">
      <c r="A86" s="41" t="s">
        <v>189</v>
      </c>
      <c r="B86" s="45" t="s">
        <v>115</v>
      </c>
      <c r="C86" s="42" t="s">
        <v>21</v>
      </c>
      <c r="D86" s="43">
        <f>D87</f>
        <v>422727.2</v>
      </c>
    </row>
    <row r="87" spans="1:4" ht="24" customHeight="1" hidden="1" thickBot="1">
      <c r="A87" s="56" t="s">
        <v>190</v>
      </c>
      <c r="B87" s="45" t="s">
        <v>115</v>
      </c>
      <c r="C87" s="42" t="s">
        <v>21</v>
      </c>
      <c r="D87" s="43">
        <v>422727.2</v>
      </c>
    </row>
    <row r="88" spans="1:4" ht="16.5" thickBot="1">
      <c r="A88" s="35" t="s">
        <v>296</v>
      </c>
      <c r="B88" s="52"/>
      <c r="C88" s="36"/>
      <c r="D88" s="37">
        <f>D9+D49+D55+D63+D83</f>
        <v>3695174.29</v>
      </c>
    </row>
  </sheetData>
  <sheetProtection sheet="1"/>
  <mergeCells count="5">
    <mergeCell ref="A6:D6"/>
    <mergeCell ref="B1:D1"/>
    <mergeCell ref="B2:D2"/>
    <mergeCell ref="B3:D3"/>
    <mergeCell ref="B4:D4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4.00390625" style="1" customWidth="1"/>
    <col min="2" max="2" width="7.875" style="2" customWidth="1"/>
    <col min="3" max="3" width="10.25390625" style="3" customWidth="1"/>
    <col min="4" max="4" width="9.125" style="1" customWidth="1"/>
    <col min="5" max="5" width="14.375" style="1" customWidth="1"/>
    <col min="6" max="6" width="10.125" style="1" customWidth="1"/>
    <col min="7" max="7" width="13.375" style="1" customWidth="1"/>
    <col min="8" max="16384" width="9.125" style="1" customWidth="1"/>
  </cols>
  <sheetData>
    <row r="1" spans="2:7" s="30" customFormat="1" ht="15">
      <c r="B1" s="208"/>
      <c r="C1" s="218" t="s">
        <v>193</v>
      </c>
      <c r="D1" s="218"/>
      <c r="E1" s="218"/>
      <c r="F1" s="218"/>
      <c r="G1" s="218"/>
    </row>
    <row r="2" spans="2:7" s="30" customFormat="1" ht="15">
      <c r="B2" s="208"/>
      <c r="C2" s="218" t="s">
        <v>59</v>
      </c>
      <c r="D2" s="218"/>
      <c r="E2" s="218"/>
      <c r="F2" s="218"/>
      <c r="G2" s="218"/>
    </row>
    <row r="3" spans="2:7" s="30" customFormat="1" ht="15">
      <c r="B3" s="208"/>
      <c r="C3" s="218" t="s">
        <v>60</v>
      </c>
      <c r="D3" s="218"/>
      <c r="E3" s="218"/>
      <c r="F3" s="218"/>
      <c r="G3" s="218"/>
    </row>
    <row r="4" spans="2:7" s="30" customFormat="1" ht="15">
      <c r="B4" s="208"/>
      <c r="C4" s="218" t="s">
        <v>305</v>
      </c>
      <c r="D4" s="218"/>
      <c r="E4" s="218"/>
      <c r="F4" s="218"/>
      <c r="G4" s="218"/>
    </row>
    <row r="5" spans="2:3" s="30" customFormat="1" ht="21" customHeight="1" thickBot="1">
      <c r="B5" s="208"/>
      <c r="C5" s="32"/>
    </row>
    <row r="6" spans="1:7" ht="80.25" customHeight="1" thickBot="1">
      <c r="A6" s="215" t="s">
        <v>298</v>
      </c>
      <c r="B6" s="216"/>
      <c r="C6" s="216"/>
      <c r="D6" s="216"/>
      <c r="E6" s="216"/>
      <c r="F6" s="216"/>
      <c r="G6" s="217"/>
    </row>
    <row r="7" spans="1:7" s="2" customFormat="1" ht="42" customHeight="1" thickBot="1">
      <c r="A7" s="59" t="s">
        <v>303</v>
      </c>
      <c r="B7" s="212" t="s">
        <v>192</v>
      </c>
      <c r="C7" s="61" t="s">
        <v>12</v>
      </c>
      <c r="D7" s="33" t="s">
        <v>13</v>
      </c>
      <c r="E7" s="33" t="s">
        <v>269</v>
      </c>
      <c r="F7" s="33" t="s">
        <v>14</v>
      </c>
      <c r="G7" s="74" t="s">
        <v>61</v>
      </c>
    </row>
    <row r="8" spans="1:7" s="4" customFormat="1" ht="16.5" thickBot="1">
      <c r="A8" s="62" t="s">
        <v>15</v>
      </c>
      <c r="B8" s="209">
        <v>2</v>
      </c>
      <c r="C8" s="203" t="s">
        <v>17</v>
      </c>
      <c r="D8" s="34" t="s">
        <v>18</v>
      </c>
      <c r="E8" s="34" t="s">
        <v>19</v>
      </c>
      <c r="F8" s="34" t="s">
        <v>20</v>
      </c>
      <c r="G8" s="63">
        <v>7</v>
      </c>
    </row>
    <row r="9" spans="1:7" ht="32.25" thickBot="1">
      <c r="A9" s="35" t="s">
        <v>297</v>
      </c>
      <c r="B9" s="64">
        <v>924</v>
      </c>
      <c r="C9" s="36"/>
      <c r="D9" s="36"/>
      <c r="E9" s="36"/>
      <c r="F9" s="36"/>
      <c r="G9" s="37">
        <f>G10</f>
        <v>250</v>
      </c>
    </row>
    <row r="10" spans="1:7" ht="16.5" thickBot="1">
      <c r="A10" s="35" t="s">
        <v>7</v>
      </c>
      <c r="B10" s="64">
        <v>924</v>
      </c>
      <c r="C10" s="36" t="s">
        <v>21</v>
      </c>
      <c r="D10" s="36"/>
      <c r="E10" s="36"/>
      <c r="F10" s="36"/>
      <c r="G10" s="37">
        <f>+G11</f>
        <v>250</v>
      </c>
    </row>
    <row r="11" spans="1:7" ht="63">
      <c r="A11" s="38" t="s">
        <v>194</v>
      </c>
      <c r="B11" s="65">
        <v>924</v>
      </c>
      <c r="C11" s="39" t="s">
        <v>21</v>
      </c>
      <c r="D11" s="39" t="s">
        <v>53</v>
      </c>
      <c r="E11" s="39"/>
      <c r="F11" s="39"/>
      <c r="G11" s="40">
        <f>G12</f>
        <v>250</v>
      </c>
    </row>
    <row r="12" spans="1:7" ht="15.75">
      <c r="A12" s="41" t="s">
        <v>270</v>
      </c>
      <c r="B12" s="66">
        <v>924</v>
      </c>
      <c r="C12" s="42" t="s">
        <v>21</v>
      </c>
      <c r="D12" s="42" t="s">
        <v>53</v>
      </c>
      <c r="E12" s="45" t="s">
        <v>271</v>
      </c>
      <c r="F12" s="42"/>
      <c r="G12" s="43">
        <f>G13</f>
        <v>250</v>
      </c>
    </row>
    <row r="13" spans="1:7" ht="15.75">
      <c r="A13" s="44" t="s">
        <v>34</v>
      </c>
      <c r="B13" s="66">
        <v>924</v>
      </c>
      <c r="C13" s="42" t="s">
        <v>21</v>
      </c>
      <c r="D13" s="42" t="s">
        <v>53</v>
      </c>
      <c r="E13" s="45" t="s">
        <v>274</v>
      </c>
      <c r="F13" s="42"/>
      <c r="G13" s="43">
        <f>G14</f>
        <v>250</v>
      </c>
    </row>
    <row r="14" spans="1:7" s="29" customFormat="1" ht="16.5" thickBot="1">
      <c r="A14" s="41" t="s">
        <v>180</v>
      </c>
      <c r="B14" s="66">
        <v>924</v>
      </c>
      <c r="C14" s="42" t="s">
        <v>21</v>
      </c>
      <c r="D14" s="42" t="s">
        <v>53</v>
      </c>
      <c r="E14" s="45" t="s">
        <v>274</v>
      </c>
      <c r="F14" s="42" t="s">
        <v>181</v>
      </c>
      <c r="G14" s="43">
        <v>250</v>
      </c>
    </row>
    <row r="15" spans="1:7" ht="32.25" thickBot="1">
      <c r="A15" s="53" t="s">
        <v>195</v>
      </c>
      <c r="B15" s="210">
        <v>925</v>
      </c>
      <c r="C15" s="46"/>
      <c r="D15" s="47"/>
      <c r="E15" s="46"/>
      <c r="F15" s="47"/>
      <c r="G15" s="48">
        <f>G16+G52+G66+G86+G58</f>
        <v>3694924.29</v>
      </c>
    </row>
    <row r="16" spans="1:7" ht="16.5" thickBot="1">
      <c r="A16" s="35" t="s">
        <v>7</v>
      </c>
      <c r="B16" s="60">
        <v>925</v>
      </c>
      <c r="C16" s="52" t="s">
        <v>21</v>
      </c>
      <c r="D16" s="36"/>
      <c r="E16" s="52"/>
      <c r="F16" s="36"/>
      <c r="G16" s="37">
        <f>G17+G21+G36+G44+G48+G40</f>
        <v>2617820.4299999997</v>
      </c>
    </row>
    <row r="17" spans="1:7" ht="45.75" customHeight="1">
      <c r="A17" s="38" t="s">
        <v>174</v>
      </c>
      <c r="B17" s="67">
        <v>925</v>
      </c>
      <c r="C17" s="50" t="s">
        <v>21</v>
      </c>
      <c r="D17" s="39" t="s">
        <v>22</v>
      </c>
      <c r="E17" s="50"/>
      <c r="F17" s="39"/>
      <c r="G17" s="40">
        <f>G18</f>
        <v>733869.9</v>
      </c>
    </row>
    <row r="18" spans="1:7" ht="15.75">
      <c r="A18" s="41" t="s">
        <v>270</v>
      </c>
      <c r="B18" s="67">
        <v>925</v>
      </c>
      <c r="C18" s="45" t="s">
        <v>21</v>
      </c>
      <c r="D18" s="42" t="s">
        <v>22</v>
      </c>
      <c r="E18" s="45" t="s">
        <v>271</v>
      </c>
      <c r="F18" s="42"/>
      <c r="G18" s="43">
        <f>G19</f>
        <v>733869.9</v>
      </c>
    </row>
    <row r="19" spans="1:7" ht="47.25">
      <c r="A19" s="41" t="s">
        <v>175</v>
      </c>
      <c r="B19" s="67">
        <v>925</v>
      </c>
      <c r="C19" s="45" t="s">
        <v>23</v>
      </c>
      <c r="D19" s="42" t="s">
        <v>22</v>
      </c>
      <c r="E19" s="45" t="s">
        <v>272</v>
      </c>
      <c r="F19" s="42"/>
      <c r="G19" s="43">
        <f>G20</f>
        <v>733869.9</v>
      </c>
    </row>
    <row r="20" spans="1:7" s="29" customFormat="1" ht="79.5" customHeight="1">
      <c r="A20" s="41" t="s">
        <v>176</v>
      </c>
      <c r="B20" s="67">
        <v>925</v>
      </c>
      <c r="C20" s="45" t="s">
        <v>21</v>
      </c>
      <c r="D20" s="42" t="s">
        <v>22</v>
      </c>
      <c r="E20" s="45" t="s">
        <v>272</v>
      </c>
      <c r="F20" s="42" t="s">
        <v>177</v>
      </c>
      <c r="G20" s="43">
        <v>733869.9</v>
      </c>
    </row>
    <row r="21" spans="1:7" ht="47.25">
      <c r="A21" s="38" t="s">
        <v>49</v>
      </c>
      <c r="B21" s="67">
        <v>925</v>
      </c>
      <c r="C21" s="50" t="s">
        <v>21</v>
      </c>
      <c r="D21" s="39" t="s">
        <v>24</v>
      </c>
      <c r="E21" s="45"/>
      <c r="F21" s="39"/>
      <c r="G21" s="40">
        <f>G22</f>
        <v>1719923.75</v>
      </c>
    </row>
    <row r="22" spans="1:7" ht="15.75">
      <c r="A22" s="41" t="s">
        <v>270</v>
      </c>
      <c r="B22" s="67">
        <v>925</v>
      </c>
      <c r="C22" s="45" t="s">
        <v>21</v>
      </c>
      <c r="D22" s="42" t="s">
        <v>24</v>
      </c>
      <c r="E22" s="45" t="s">
        <v>271</v>
      </c>
      <c r="F22" s="42"/>
      <c r="G22" s="43">
        <f>G32+G29+G26+G23</f>
        <v>1719923.75</v>
      </c>
    </row>
    <row r="23" spans="1:7" ht="44.25" customHeight="1">
      <c r="A23" s="41" t="s">
        <v>185</v>
      </c>
      <c r="B23" s="67">
        <v>925</v>
      </c>
      <c r="C23" s="45" t="s">
        <v>21</v>
      </c>
      <c r="D23" s="42" t="s">
        <v>24</v>
      </c>
      <c r="E23" s="45" t="s">
        <v>275</v>
      </c>
      <c r="F23" s="42"/>
      <c r="G23" s="43">
        <f>G24+G25</f>
        <v>141444</v>
      </c>
    </row>
    <row r="24" spans="1:7" ht="62.25" customHeight="1">
      <c r="A24" s="41" t="s">
        <v>176</v>
      </c>
      <c r="B24" s="67">
        <v>925</v>
      </c>
      <c r="C24" s="45" t="s">
        <v>21</v>
      </c>
      <c r="D24" s="42" t="s">
        <v>24</v>
      </c>
      <c r="E24" s="45" t="s">
        <v>275</v>
      </c>
      <c r="F24" s="42" t="s">
        <v>177</v>
      </c>
      <c r="G24" s="43">
        <v>100244</v>
      </c>
    </row>
    <row r="25" spans="1:7" ht="33" customHeight="1">
      <c r="A25" s="41" t="s">
        <v>178</v>
      </c>
      <c r="B25" s="67">
        <v>925</v>
      </c>
      <c r="C25" s="45" t="s">
        <v>21</v>
      </c>
      <c r="D25" s="42" t="s">
        <v>24</v>
      </c>
      <c r="E25" s="45" t="s">
        <v>275</v>
      </c>
      <c r="F25" s="42" t="s">
        <v>179</v>
      </c>
      <c r="G25" s="43">
        <v>41200</v>
      </c>
    </row>
    <row r="26" spans="1:7" ht="63">
      <c r="A26" s="41" t="s">
        <v>183</v>
      </c>
      <c r="B26" s="67">
        <v>925</v>
      </c>
      <c r="C26" s="45" t="s">
        <v>21</v>
      </c>
      <c r="D26" s="42" t="s">
        <v>24</v>
      </c>
      <c r="E26" s="45" t="s">
        <v>276</v>
      </c>
      <c r="F26" s="42"/>
      <c r="G26" s="43">
        <f>G27+G28</f>
        <v>11166</v>
      </c>
    </row>
    <row r="27" spans="1:7" ht="85.5" customHeight="1">
      <c r="A27" s="41" t="s">
        <v>176</v>
      </c>
      <c r="B27" s="67">
        <v>925</v>
      </c>
      <c r="C27" s="45" t="s">
        <v>21</v>
      </c>
      <c r="D27" s="42" t="s">
        <v>24</v>
      </c>
      <c r="E27" s="45" t="s">
        <v>276</v>
      </c>
      <c r="F27" s="42" t="s">
        <v>177</v>
      </c>
      <c r="G27" s="43">
        <v>9630</v>
      </c>
    </row>
    <row r="28" spans="1:7" s="29" customFormat="1" ht="31.5" customHeight="1">
      <c r="A28" s="41" t="s">
        <v>178</v>
      </c>
      <c r="B28" s="67">
        <v>925</v>
      </c>
      <c r="C28" s="45" t="s">
        <v>21</v>
      </c>
      <c r="D28" s="42" t="s">
        <v>24</v>
      </c>
      <c r="E28" s="45" t="s">
        <v>276</v>
      </c>
      <c r="F28" s="42" t="s">
        <v>179</v>
      </c>
      <c r="G28" s="51">
        <v>1536</v>
      </c>
    </row>
    <row r="29" spans="1:7" ht="134.25" customHeight="1">
      <c r="A29" s="54" t="s">
        <v>277</v>
      </c>
      <c r="B29" s="67">
        <v>925</v>
      </c>
      <c r="C29" s="45" t="s">
        <v>21</v>
      </c>
      <c r="D29" s="42" t="s">
        <v>24</v>
      </c>
      <c r="E29" s="42" t="s">
        <v>278</v>
      </c>
      <c r="F29" s="45"/>
      <c r="G29" s="43">
        <f>G30+G31</f>
        <v>21584</v>
      </c>
    </row>
    <row r="30" spans="1:7" ht="86.25" customHeight="1">
      <c r="A30" s="41" t="s">
        <v>176</v>
      </c>
      <c r="B30" s="67">
        <v>925</v>
      </c>
      <c r="C30" s="45" t="s">
        <v>21</v>
      </c>
      <c r="D30" s="42" t="s">
        <v>24</v>
      </c>
      <c r="E30" s="42" t="s">
        <v>278</v>
      </c>
      <c r="F30" s="45" t="s">
        <v>177</v>
      </c>
      <c r="G30" s="43">
        <v>13584</v>
      </c>
    </row>
    <row r="31" spans="1:7" ht="31.5">
      <c r="A31" s="41" t="s">
        <v>178</v>
      </c>
      <c r="B31" s="67">
        <v>925</v>
      </c>
      <c r="C31" s="45" t="s">
        <v>21</v>
      </c>
      <c r="D31" s="42" t="s">
        <v>24</v>
      </c>
      <c r="E31" s="42" t="s">
        <v>278</v>
      </c>
      <c r="F31" s="45" t="s">
        <v>179</v>
      </c>
      <c r="G31" s="43">
        <v>8000</v>
      </c>
    </row>
    <row r="32" spans="1:7" ht="27.75" customHeight="1">
      <c r="A32" s="41" t="s">
        <v>34</v>
      </c>
      <c r="B32" s="67">
        <v>925</v>
      </c>
      <c r="C32" s="45" t="s">
        <v>21</v>
      </c>
      <c r="D32" s="42" t="s">
        <v>24</v>
      </c>
      <c r="E32" s="45" t="s">
        <v>274</v>
      </c>
      <c r="F32" s="42"/>
      <c r="G32" s="43">
        <f>G33+G34+G35</f>
        <v>1545729.75</v>
      </c>
    </row>
    <row r="33" spans="1:7" s="29" customFormat="1" ht="59.25" customHeight="1">
      <c r="A33" s="41" t="s">
        <v>176</v>
      </c>
      <c r="B33" s="67">
        <v>925</v>
      </c>
      <c r="C33" s="45" t="s">
        <v>21</v>
      </c>
      <c r="D33" s="42" t="s">
        <v>24</v>
      </c>
      <c r="E33" s="45" t="s">
        <v>274</v>
      </c>
      <c r="F33" s="42" t="s">
        <v>177</v>
      </c>
      <c r="G33" s="43">
        <v>1455070.75</v>
      </c>
    </row>
    <row r="34" spans="1:7" s="29" customFormat="1" ht="31.5">
      <c r="A34" s="41" t="s">
        <v>178</v>
      </c>
      <c r="B34" s="67">
        <v>925</v>
      </c>
      <c r="C34" s="45" t="s">
        <v>21</v>
      </c>
      <c r="D34" s="42" t="s">
        <v>24</v>
      </c>
      <c r="E34" s="45" t="s">
        <v>274</v>
      </c>
      <c r="F34" s="42" t="s">
        <v>179</v>
      </c>
      <c r="G34" s="51">
        <v>90521</v>
      </c>
    </row>
    <row r="35" spans="1:7" ht="24" customHeight="1">
      <c r="A35" s="41" t="s">
        <v>180</v>
      </c>
      <c r="B35" s="67">
        <v>925</v>
      </c>
      <c r="C35" s="45" t="s">
        <v>21</v>
      </c>
      <c r="D35" s="42" t="s">
        <v>24</v>
      </c>
      <c r="E35" s="45" t="s">
        <v>274</v>
      </c>
      <c r="F35" s="42" t="s">
        <v>181</v>
      </c>
      <c r="G35" s="43">
        <v>138</v>
      </c>
    </row>
    <row r="36" spans="1:7" ht="48.75" customHeight="1">
      <c r="A36" s="38" t="s">
        <v>143</v>
      </c>
      <c r="B36" s="67">
        <v>925</v>
      </c>
      <c r="C36" s="50" t="s">
        <v>21</v>
      </c>
      <c r="D36" s="39" t="s">
        <v>144</v>
      </c>
      <c r="E36" s="45"/>
      <c r="F36" s="39"/>
      <c r="G36" s="68">
        <f>G37</f>
        <v>53705</v>
      </c>
    </row>
    <row r="37" spans="1:7" ht="28.5" customHeight="1">
      <c r="A37" s="41" t="s">
        <v>270</v>
      </c>
      <c r="B37" s="67">
        <v>925</v>
      </c>
      <c r="C37" s="55" t="s">
        <v>21</v>
      </c>
      <c r="D37" s="42" t="s">
        <v>144</v>
      </c>
      <c r="E37" s="42" t="s">
        <v>271</v>
      </c>
      <c r="F37" s="55"/>
      <c r="G37" s="43">
        <f>G38</f>
        <v>53705</v>
      </c>
    </row>
    <row r="38" spans="1:7" ht="95.25" customHeight="1">
      <c r="A38" s="41" t="s">
        <v>196</v>
      </c>
      <c r="B38" s="67">
        <v>925</v>
      </c>
      <c r="C38" s="55" t="s">
        <v>21</v>
      </c>
      <c r="D38" s="42" t="s">
        <v>144</v>
      </c>
      <c r="E38" s="45" t="s">
        <v>279</v>
      </c>
      <c r="F38" s="42"/>
      <c r="G38" s="43">
        <f>G39</f>
        <v>53705</v>
      </c>
    </row>
    <row r="39" spans="1:7" s="29" customFormat="1" ht="15.75">
      <c r="A39" s="41" t="s">
        <v>182</v>
      </c>
      <c r="B39" s="67">
        <v>925</v>
      </c>
      <c r="C39" s="55" t="s">
        <v>21</v>
      </c>
      <c r="D39" s="42" t="s">
        <v>144</v>
      </c>
      <c r="E39" s="45" t="s">
        <v>279</v>
      </c>
      <c r="F39" s="42" t="s">
        <v>51</v>
      </c>
      <c r="G39" s="43">
        <v>53705</v>
      </c>
    </row>
    <row r="40" spans="1:7" s="29" customFormat="1" ht="31.5">
      <c r="A40" s="38" t="s">
        <v>280</v>
      </c>
      <c r="B40" s="67">
        <v>925</v>
      </c>
      <c r="C40" s="50" t="s">
        <v>21</v>
      </c>
      <c r="D40" s="39" t="s">
        <v>197</v>
      </c>
      <c r="E40" s="45"/>
      <c r="F40" s="39"/>
      <c r="G40" s="68">
        <f>G41</f>
        <v>79685.53</v>
      </c>
    </row>
    <row r="41" spans="1:7" s="29" customFormat="1" ht="15.75">
      <c r="A41" s="41" t="s">
        <v>270</v>
      </c>
      <c r="B41" s="67">
        <v>925</v>
      </c>
      <c r="C41" s="55" t="s">
        <v>21</v>
      </c>
      <c r="D41" s="42" t="s">
        <v>197</v>
      </c>
      <c r="E41" s="42" t="s">
        <v>271</v>
      </c>
      <c r="F41" s="55"/>
      <c r="G41" s="43">
        <f>G42</f>
        <v>79685.53</v>
      </c>
    </row>
    <row r="42" spans="1:7" s="29" customFormat="1" ht="31.5">
      <c r="A42" s="41" t="s">
        <v>198</v>
      </c>
      <c r="B42" s="67">
        <v>925</v>
      </c>
      <c r="C42" s="55" t="s">
        <v>21</v>
      </c>
      <c r="D42" s="42" t="s">
        <v>197</v>
      </c>
      <c r="E42" s="45" t="s">
        <v>281</v>
      </c>
      <c r="F42" s="42"/>
      <c r="G42" s="43">
        <f>G43</f>
        <v>79685.53</v>
      </c>
    </row>
    <row r="43" spans="1:7" s="29" customFormat="1" ht="31.5">
      <c r="A43" s="41" t="s">
        <v>178</v>
      </c>
      <c r="B43" s="67">
        <v>925</v>
      </c>
      <c r="C43" s="55" t="s">
        <v>21</v>
      </c>
      <c r="D43" s="42" t="s">
        <v>197</v>
      </c>
      <c r="E43" s="45" t="s">
        <v>281</v>
      </c>
      <c r="F43" s="42" t="s">
        <v>179</v>
      </c>
      <c r="G43" s="43">
        <v>79685.53</v>
      </c>
    </row>
    <row r="44" spans="1:7" s="29" customFormat="1" ht="15.75" hidden="1">
      <c r="A44" s="38" t="s">
        <v>50</v>
      </c>
      <c r="B44" s="67">
        <v>925</v>
      </c>
      <c r="C44" s="45" t="s">
        <v>21</v>
      </c>
      <c r="D44" s="42" t="s">
        <v>173</v>
      </c>
      <c r="E44" s="45"/>
      <c r="F44" s="42"/>
      <c r="G44" s="43">
        <f>G45</f>
        <v>0</v>
      </c>
    </row>
    <row r="45" spans="1:7" s="29" customFormat="1" ht="15.75" hidden="1">
      <c r="A45" s="41" t="s">
        <v>270</v>
      </c>
      <c r="B45" s="67">
        <v>925</v>
      </c>
      <c r="C45" s="45" t="s">
        <v>21</v>
      </c>
      <c r="D45" s="42" t="s">
        <v>173</v>
      </c>
      <c r="E45" s="42" t="s">
        <v>271</v>
      </c>
      <c r="F45" s="42"/>
      <c r="G45" s="43">
        <f>G46</f>
        <v>0</v>
      </c>
    </row>
    <row r="46" spans="1:7" s="29" customFormat="1" ht="15.75" hidden="1">
      <c r="A46" s="41" t="s">
        <v>52</v>
      </c>
      <c r="B46" s="67">
        <v>925</v>
      </c>
      <c r="C46" s="45" t="s">
        <v>21</v>
      </c>
      <c r="D46" s="42" t="s">
        <v>173</v>
      </c>
      <c r="E46" s="45" t="s">
        <v>282</v>
      </c>
      <c r="F46" s="42"/>
      <c r="G46" s="43">
        <f>G47</f>
        <v>0</v>
      </c>
    </row>
    <row r="47" spans="1:7" s="29" customFormat="1" ht="15.75" hidden="1">
      <c r="A47" s="41" t="s">
        <v>180</v>
      </c>
      <c r="B47" s="67">
        <v>925</v>
      </c>
      <c r="C47" s="45" t="s">
        <v>21</v>
      </c>
      <c r="D47" s="42" t="s">
        <v>173</v>
      </c>
      <c r="E47" s="45" t="s">
        <v>282</v>
      </c>
      <c r="F47" s="42" t="s">
        <v>181</v>
      </c>
      <c r="G47" s="43">
        <v>0</v>
      </c>
    </row>
    <row r="48" spans="1:7" ht="15.75">
      <c r="A48" s="38" t="s">
        <v>8</v>
      </c>
      <c r="B48" s="67">
        <v>925</v>
      </c>
      <c r="C48" s="50" t="s">
        <v>21</v>
      </c>
      <c r="D48" s="39" t="s">
        <v>145</v>
      </c>
      <c r="E48" s="45"/>
      <c r="F48" s="42"/>
      <c r="G48" s="40">
        <f>G49</f>
        <v>30636.25</v>
      </c>
    </row>
    <row r="49" spans="1:7" ht="15.75">
      <c r="A49" s="41" t="s">
        <v>270</v>
      </c>
      <c r="B49" s="67">
        <v>925</v>
      </c>
      <c r="C49" s="45" t="s">
        <v>21</v>
      </c>
      <c r="D49" s="42" t="s">
        <v>145</v>
      </c>
      <c r="E49" s="45" t="s">
        <v>271</v>
      </c>
      <c r="F49" s="42"/>
      <c r="G49" s="51">
        <f>G50</f>
        <v>30636.25</v>
      </c>
    </row>
    <row r="50" spans="1:7" ht="31.5">
      <c r="A50" s="41" t="s">
        <v>184</v>
      </c>
      <c r="B50" s="67">
        <v>925</v>
      </c>
      <c r="C50" s="45" t="s">
        <v>21</v>
      </c>
      <c r="D50" s="42" t="s">
        <v>145</v>
      </c>
      <c r="E50" s="45" t="s">
        <v>283</v>
      </c>
      <c r="F50" s="42"/>
      <c r="G50" s="51">
        <f>G51</f>
        <v>30636.25</v>
      </c>
    </row>
    <row r="51" spans="1:7" ht="29.25" customHeight="1" thickBot="1">
      <c r="A51" s="41" t="s">
        <v>178</v>
      </c>
      <c r="B51" s="67">
        <v>925</v>
      </c>
      <c r="C51" s="45" t="s">
        <v>21</v>
      </c>
      <c r="D51" s="42" t="s">
        <v>145</v>
      </c>
      <c r="E51" s="45" t="s">
        <v>283</v>
      </c>
      <c r="F51" s="42" t="s">
        <v>179</v>
      </c>
      <c r="G51" s="51">
        <v>30636.25</v>
      </c>
    </row>
    <row r="52" spans="1:7" ht="19.5" customHeight="1" hidden="1" thickBot="1">
      <c r="A52" s="35" t="s">
        <v>25</v>
      </c>
      <c r="B52" s="60">
        <v>925</v>
      </c>
      <c r="C52" s="52" t="s">
        <v>22</v>
      </c>
      <c r="D52" s="204"/>
      <c r="E52" s="205"/>
      <c r="F52" s="206"/>
      <c r="G52" s="37">
        <f>G53</f>
        <v>0</v>
      </c>
    </row>
    <row r="53" spans="1:7" ht="24.75" customHeight="1" hidden="1">
      <c r="A53" s="38" t="s">
        <v>9</v>
      </c>
      <c r="B53" s="67">
        <v>925</v>
      </c>
      <c r="C53" s="50" t="s">
        <v>22</v>
      </c>
      <c r="D53" s="39" t="s">
        <v>53</v>
      </c>
      <c r="E53" s="45"/>
      <c r="F53" s="39"/>
      <c r="G53" s="40">
        <f>G54</f>
        <v>0</v>
      </c>
    </row>
    <row r="54" spans="1:7" ht="36.75" customHeight="1" hidden="1">
      <c r="A54" s="41" t="s">
        <v>270</v>
      </c>
      <c r="B54" s="67">
        <v>925</v>
      </c>
      <c r="C54" s="45" t="s">
        <v>22</v>
      </c>
      <c r="D54" s="42" t="s">
        <v>53</v>
      </c>
      <c r="E54" s="45" t="s">
        <v>271</v>
      </c>
      <c r="F54" s="42"/>
      <c r="G54" s="43">
        <f>G55</f>
        <v>0</v>
      </c>
    </row>
    <row r="55" spans="1:7" ht="44.25" customHeight="1" hidden="1">
      <c r="A55" s="41" t="s">
        <v>185</v>
      </c>
      <c r="B55" s="67">
        <v>925</v>
      </c>
      <c r="C55" s="45" t="s">
        <v>22</v>
      </c>
      <c r="D55" s="42" t="s">
        <v>53</v>
      </c>
      <c r="E55" s="45" t="s">
        <v>275</v>
      </c>
      <c r="F55" s="42"/>
      <c r="G55" s="43">
        <f>G56+G57</f>
        <v>0</v>
      </c>
    </row>
    <row r="56" spans="1:7" ht="62.25" customHeight="1" hidden="1">
      <c r="A56" s="41" t="s">
        <v>176</v>
      </c>
      <c r="B56" s="67">
        <v>925</v>
      </c>
      <c r="C56" s="45" t="s">
        <v>22</v>
      </c>
      <c r="D56" s="42" t="s">
        <v>53</v>
      </c>
      <c r="E56" s="45" t="s">
        <v>275</v>
      </c>
      <c r="F56" s="42" t="s">
        <v>177</v>
      </c>
      <c r="G56" s="43">
        <v>0</v>
      </c>
    </row>
    <row r="57" spans="1:7" ht="33" customHeight="1" hidden="1" thickBot="1">
      <c r="A57" s="41" t="s">
        <v>178</v>
      </c>
      <c r="B57" s="67">
        <v>925</v>
      </c>
      <c r="C57" s="45" t="s">
        <v>22</v>
      </c>
      <c r="D57" s="42" t="s">
        <v>53</v>
      </c>
      <c r="E57" s="45" t="s">
        <v>275</v>
      </c>
      <c r="F57" s="42" t="s">
        <v>179</v>
      </c>
      <c r="G57" s="43">
        <v>0</v>
      </c>
    </row>
    <row r="58" spans="1:7" ht="19.5" customHeight="1" thickBot="1">
      <c r="A58" s="35" t="s">
        <v>186</v>
      </c>
      <c r="B58" s="69">
        <v>925</v>
      </c>
      <c r="C58" s="52" t="s">
        <v>24</v>
      </c>
      <c r="D58" s="36"/>
      <c r="E58" s="52"/>
      <c r="F58" s="36"/>
      <c r="G58" s="37">
        <f>G59</f>
        <v>211318.83</v>
      </c>
    </row>
    <row r="59" spans="1:7" ht="34.5" customHeight="1">
      <c r="A59" s="38" t="s">
        <v>146</v>
      </c>
      <c r="B59" s="67">
        <v>925</v>
      </c>
      <c r="C59" s="50" t="s">
        <v>24</v>
      </c>
      <c r="D59" s="39" t="s">
        <v>148</v>
      </c>
      <c r="E59" s="42"/>
      <c r="F59" s="45"/>
      <c r="G59" s="40">
        <f>G60</f>
        <v>211318.83</v>
      </c>
    </row>
    <row r="60" spans="1:7" ht="36.75" customHeight="1">
      <c r="A60" s="41" t="s">
        <v>270</v>
      </c>
      <c r="B60" s="67">
        <v>925</v>
      </c>
      <c r="C60" s="55" t="s">
        <v>24</v>
      </c>
      <c r="D60" s="42" t="s">
        <v>148</v>
      </c>
      <c r="E60" s="42" t="s">
        <v>271</v>
      </c>
      <c r="F60" s="55"/>
      <c r="G60" s="43">
        <f>G64+G61</f>
        <v>211318.83</v>
      </c>
    </row>
    <row r="61" spans="1:7" ht="106.5" customHeight="1">
      <c r="A61" s="54" t="s">
        <v>284</v>
      </c>
      <c r="B61" s="67">
        <v>925</v>
      </c>
      <c r="C61" s="55" t="s">
        <v>24</v>
      </c>
      <c r="D61" s="42" t="s">
        <v>148</v>
      </c>
      <c r="E61" s="45" t="s">
        <v>285</v>
      </c>
      <c r="F61" s="42"/>
      <c r="G61" s="43">
        <f>G63+G62</f>
        <v>5318.83</v>
      </c>
    </row>
    <row r="62" spans="1:7" ht="84" customHeight="1">
      <c r="A62" s="41" t="s">
        <v>176</v>
      </c>
      <c r="B62" s="67">
        <v>925</v>
      </c>
      <c r="C62" s="55" t="s">
        <v>24</v>
      </c>
      <c r="D62" s="42" t="s">
        <v>148</v>
      </c>
      <c r="E62" s="45" t="s">
        <v>285</v>
      </c>
      <c r="F62" s="42" t="s">
        <v>177</v>
      </c>
      <c r="G62" s="43">
        <v>4318.83</v>
      </c>
    </row>
    <row r="63" spans="1:7" s="29" customFormat="1" ht="37.5" customHeight="1">
      <c r="A63" s="41" t="s">
        <v>178</v>
      </c>
      <c r="B63" s="67">
        <v>925</v>
      </c>
      <c r="C63" s="55" t="s">
        <v>24</v>
      </c>
      <c r="D63" s="42" t="s">
        <v>148</v>
      </c>
      <c r="E63" s="45" t="s">
        <v>285</v>
      </c>
      <c r="F63" s="42" t="s">
        <v>179</v>
      </c>
      <c r="G63" s="43">
        <v>1000</v>
      </c>
    </row>
    <row r="64" spans="1:7" ht="31.5" customHeight="1">
      <c r="A64" s="54" t="s">
        <v>184</v>
      </c>
      <c r="B64" s="67">
        <v>925</v>
      </c>
      <c r="C64" s="55" t="s">
        <v>24</v>
      </c>
      <c r="D64" s="42" t="s">
        <v>148</v>
      </c>
      <c r="E64" s="45" t="s">
        <v>283</v>
      </c>
      <c r="F64" s="42"/>
      <c r="G64" s="43">
        <f>G65</f>
        <v>206000</v>
      </c>
    </row>
    <row r="65" spans="1:7" s="29" customFormat="1" ht="29.25" customHeight="1" thickBot="1">
      <c r="A65" s="41" t="s">
        <v>178</v>
      </c>
      <c r="B65" s="67">
        <v>925</v>
      </c>
      <c r="C65" s="55" t="s">
        <v>24</v>
      </c>
      <c r="D65" s="42" t="s">
        <v>148</v>
      </c>
      <c r="E65" s="45" t="s">
        <v>283</v>
      </c>
      <c r="F65" s="42" t="s">
        <v>179</v>
      </c>
      <c r="G65" s="43">
        <v>206000</v>
      </c>
    </row>
    <row r="66" spans="1:7" ht="16.5" thickBot="1">
      <c r="A66" s="35" t="s">
        <v>10</v>
      </c>
      <c r="B66" s="60">
        <v>925</v>
      </c>
      <c r="C66" s="52" t="s">
        <v>26</v>
      </c>
      <c r="D66" s="204"/>
      <c r="E66" s="205"/>
      <c r="F66" s="206"/>
      <c r="G66" s="37">
        <f>G67+G71</f>
        <v>443057.82999999996</v>
      </c>
    </row>
    <row r="67" spans="1:7" ht="15.75">
      <c r="A67" s="38" t="s">
        <v>147</v>
      </c>
      <c r="B67" s="70">
        <v>925</v>
      </c>
      <c r="C67" s="55" t="s">
        <v>26</v>
      </c>
      <c r="D67" s="42" t="s">
        <v>21</v>
      </c>
      <c r="E67" s="45"/>
      <c r="F67" s="42"/>
      <c r="G67" s="40">
        <f>G68</f>
        <v>13281.66</v>
      </c>
    </row>
    <row r="68" spans="1:7" ht="15.75">
      <c r="A68" s="41" t="s">
        <v>270</v>
      </c>
      <c r="B68" s="67">
        <v>925</v>
      </c>
      <c r="C68" s="55" t="s">
        <v>26</v>
      </c>
      <c r="D68" s="42" t="s">
        <v>21</v>
      </c>
      <c r="E68" s="45" t="s">
        <v>271</v>
      </c>
      <c r="F68" s="42"/>
      <c r="G68" s="43">
        <f>G69</f>
        <v>13281.66</v>
      </c>
    </row>
    <row r="69" spans="1:7" ht="15.75">
      <c r="A69" s="41" t="s">
        <v>187</v>
      </c>
      <c r="B69" s="67">
        <v>925</v>
      </c>
      <c r="C69" s="55" t="s">
        <v>26</v>
      </c>
      <c r="D69" s="42" t="s">
        <v>21</v>
      </c>
      <c r="E69" s="45" t="s">
        <v>286</v>
      </c>
      <c r="F69" s="42"/>
      <c r="G69" s="43">
        <f>G70</f>
        <v>13281.66</v>
      </c>
    </row>
    <row r="70" spans="1:7" ht="31.5">
      <c r="A70" s="41" t="s">
        <v>178</v>
      </c>
      <c r="B70" s="67">
        <v>925</v>
      </c>
      <c r="C70" s="55" t="s">
        <v>26</v>
      </c>
      <c r="D70" s="42" t="s">
        <v>21</v>
      </c>
      <c r="E70" s="45" t="s">
        <v>286</v>
      </c>
      <c r="F70" s="42" t="s">
        <v>179</v>
      </c>
      <c r="G70" s="43">
        <v>13281.66</v>
      </c>
    </row>
    <row r="71" spans="1:7" ht="15.75">
      <c r="A71" s="38" t="s">
        <v>27</v>
      </c>
      <c r="B71" s="67">
        <v>925</v>
      </c>
      <c r="C71" s="71" t="s">
        <v>26</v>
      </c>
      <c r="D71" s="39" t="s">
        <v>53</v>
      </c>
      <c r="E71" s="45"/>
      <c r="F71" s="39"/>
      <c r="G71" s="40">
        <f>G72</f>
        <v>429776.17</v>
      </c>
    </row>
    <row r="72" spans="1:7" ht="15.75">
      <c r="A72" s="41" t="s">
        <v>270</v>
      </c>
      <c r="B72" s="67">
        <v>925</v>
      </c>
      <c r="C72" s="45" t="s">
        <v>26</v>
      </c>
      <c r="D72" s="42" t="s">
        <v>53</v>
      </c>
      <c r="E72" s="45" t="s">
        <v>271</v>
      </c>
      <c r="F72" s="42"/>
      <c r="G72" s="43">
        <f>G73+G76+G78+G80+G82+G84</f>
        <v>429776.17</v>
      </c>
    </row>
    <row r="73" spans="1:7" ht="141.75" hidden="1">
      <c r="A73" s="54" t="s">
        <v>277</v>
      </c>
      <c r="B73" s="67">
        <v>925</v>
      </c>
      <c r="C73" s="45" t="s">
        <v>26</v>
      </c>
      <c r="D73" s="42" t="s">
        <v>53</v>
      </c>
      <c r="E73" s="42" t="s">
        <v>278</v>
      </c>
      <c r="F73" s="45"/>
      <c r="G73" s="43">
        <f>G74+G75</f>
        <v>0</v>
      </c>
    </row>
    <row r="74" spans="1:7" ht="78.75" hidden="1">
      <c r="A74" s="41" t="s">
        <v>176</v>
      </c>
      <c r="B74" s="67">
        <v>925</v>
      </c>
      <c r="C74" s="45" t="s">
        <v>26</v>
      </c>
      <c r="D74" s="42" t="s">
        <v>53</v>
      </c>
      <c r="E74" s="42" t="s">
        <v>278</v>
      </c>
      <c r="F74" s="45" t="s">
        <v>177</v>
      </c>
      <c r="G74" s="43">
        <v>0</v>
      </c>
    </row>
    <row r="75" spans="1:7" ht="31.5" hidden="1">
      <c r="A75" s="41" t="s">
        <v>178</v>
      </c>
      <c r="B75" s="67">
        <v>925</v>
      </c>
      <c r="C75" s="45" t="s">
        <v>26</v>
      </c>
      <c r="D75" s="42" t="s">
        <v>53</v>
      </c>
      <c r="E75" s="42" t="s">
        <v>278</v>
      </c>
      <c r="F75" s="45" t="s">
        <v>179</v>
      </c>
      <c r="G75" s="43">
        <v>0</v>
      </c>
    </row>
    <row r="76" spans="1:7" ht="15.75" hidden="1">
      <c r="A76" s="41" t="s">
        <v>28</v>
      </c>
      <c r="B76" s="67">
        <v>925</v>
      </c>
      <c r="C76" s="55" t="s">
        <v>26</v>
      </c>
      <c r="D76" s="42" t="s">
        <v>53</v>
      </c>
      <c r="E76" s="45" t="s">
        <v>287</v>
      </c>
      <c r="F76" s="42"/>
      <c r="G76" s="43">
        <f>G77</f>
        <v>0</v>
      </c>
    </row>
    <row r="77" spans="1:7" ht="31.5" hidden="1">
      <c r="A77" s="41" t="s">
        <v>178</v>
      </c>
      <c r="B77" s="67">
        <v>925</v>
      </c>
      <c r="C77" s="45" t="s">
        <v>26</v>
      </c>
      <c r="D77" s="42" t="s">
        <v>53</v>
      </c>
      <c r="E77" s="45" t="s">
        <v>287</v>
      </c>
      <c r="F77" s="42" t="s">
        <v>179</v>
      </c>
      <c r="G77" s="43">
        <v>0</v>
      </c>
    </row>
    <row r="78" spans="1:7" ht="15.75" hidden="1">
      <c r="A78" s="41" t="s">
        <v>188</v>
      </c>
      <c r="B78" s="67">
        <v>925</v>
      </c>
      <c r="C78" s="45" t="s">
        <v>26</v>
      </c>
      <c r="D78" s="42" t="s">
        <v>53</v>
      </c>
      <c r="E78" s="45" t="s">
        <v>288</v>
      </c>
      <c r="F78" s="42"/>
      <c r="G78" s="43">
        <f>G79</f>
        <v>0</v>
      </c>
    </row>
    <row r="79" spans="1:7" ht="31.5" hidden="1">
      <c r="A79" s="44" t="s">
        <v>178</v>
      </c>
      <c r="B79" s="67">
        <v>925</v>
      </c>
      <c r="C79" s="42" t="s">
        <v>26</v>
      </c>
      <c r="D79" s="42" t="s">
        <v>53</v>
      </c>
      <c r="E79" s="45" t="s">
        <v>288</v>
      </c>
      <c r="F79" s="42" t="s">
        <v>179</v>
      </c>
      <c r="G79" s="43">
        <v>0</v>
      </c>
    </row>
    <row r="80" spans="1:7" ht="15.75" hidden="1">
      <c r="A80" s="207" t="s">
        <v>289</v>
      </c>
      <c r="B80" s="67">
        <v>925</v>
      </c>
      <c r="C80" s="42" t="s">
        <v>26</v>
      </c>
      <c r="D80" s="42" t="s">
        <v>53</v>
      </c>
      <c r="E80" s="42" t="s">
        <v>290</v>
      </c>
      <c r="F80" s="42"/>
      <c r="G80" s="49">
        <f>G81</f>
        <v>0</v>
      </c>
    </row>
    <row r="81" spans="1:7" ht="31.5" hidden="1">
      <c r="A81" s="41" t="s">
        <v>178</v>
      </c>
      <c r="B81" s="67">
        <v>925</v>
      </c>
      <c r="C81" s="45" t="s">
        <v>26</v>
      </c>
      <c r="D81" s="42" t="s">
        <v>53</v>
      </c>
      <c r="E81" s="42" t="s">
        <v>290</v>
      </c>
      <c r="F81" s="45" t="s">
        <v>179</v>
      </c>
      <c r="G81" s="43">
        <v>0</v>
      </c>
    </row>
    <row r="82" spans="1:7" ht="15.75" hidden="1">
      <c r="A82" s="44" t="s">
        <v>291</v>
      </c>
      <c r="B82" s="70">
        <v>925</v>
      </c>
      <c r="C82" s="45" t="s">
        <v>26</v>
      </c>
      <c r="D82" s="42" t="s">
        <v>53</v>
      </c>
      <c r="E82" s="42" t="s">
        <v>292</v>
      </c>
      <c r="F82" s="45"/>
      <c r="G82" s="43">
        <f>G83</f>
        <v>0</v>
      </c>
    </row>
    <row r="83" spans="1:7" ht="31.5" hidden="1">
      <c r="A83" s="44" t="s">
        <v>178</v>
      </c>
      <c r="B83" s="70">
        <v>925</v>
      </c>
      <c r="C83" s="45" t="s">
        <v>26</v>
      </c>
      <c r="D83" s="42" t="s">
        <v>53</v>
      </c>
      <c r="E83" s="42" t="s">
        <v>292</v>
      </c>
      <c r="F83" s="45" t="s">
        <v>179</v>
      </c>
      <c r="G83" s="43">
        <v>0</v>
      </c>
    </row>
    <row r="84" spans="1:7" ht="31.5">
      <c r="A84" s="41" t="s">
        <v>293</v>
      </c>
      <c r="B84" s="67">
        <v>925</v>
      </c>
      <c r="C84" s="45" t="s">
        <v>26</v>
      </c>
      <c r="D84" s="42" t="s">
        <v>53</v>
      </c>
      <c r="E84" s="45" t="s">
        <v>287</v>
      </c>
      <c r="F84" s="42"/>
      <c r="G84" s="72">
        <f>G85</f>
        <v>429776.17</v>
      </c>
    </row>
    <row r="85" spans="1:7" ht="32.25" thickBot="1">
      <c r="A85" s="56" t="s">
        <v>178</v>
      </c>
      <c r="B85" s="67">
        <v>925</v>
      </c>
      <c r="C85" s="57" t="s">
        <v>26</v>
      </c>
      <c r="D85" s="58" t="s">
        <v>53</v>
      </c>
      <c r="E85" s="45" t="s">
        <v>287</v>
      </c>
      <c r="F85" s="58" t="s">
        <v>179</v>
      </c>
      <c r="G85" s="73">
        <v>429776.17</v>
      </c>
    </row>
    <row r="86" spans="1:7" ht="16.5" thickBot="1">
      <c r="A86" s="35" t="s">
        <v>294</v>
      </c>
      <c r="B86" s="36" t="s">
        <v>84</v>
      </c>
      <c r="C86" s="52" t="s">
        <v>115</v>
      </c>
      <c r="D86" s="204"/>
      <c r="E86" s="205"/>
      <c r="F86" s="206"/>
      <c r="G86" s="37">
        <f>G87</f>
        <v>422727.2</v>
      </c>
    </row>
    <row r="87" spans="1:7" ht="15.75">
      <c r="A87" s="38" t="s">
        <v>114</v>
      </c>
      <c r="B87" s="211">
        <v>925</v>
      </c>
      <c r="C87" s="50" t="s">
        <v>115</v>
      </c>
      <c r="D87" s="39" t="s">
        <v>21</v>
      </c>
      <c r="E87" s="45"/>
      <c r="F87" s="39"/>
      <c r="G87" s="40">
        <f>G88</f>
        <v>422727.2</v>
      </c>
    </row>
    <row r="88" spans="1:7" ht="15.75">
      <c r="A88" s="41" t="s">
        <v>270</v>
      </c>
      <c r="B88" s="211">
        <v>925</v>
      </c>
      <c r="C88" s="45" t="s">
        <v>115</v>
      </c>
      <c r="D88" s="42" t="s">
        <v>21</v>
      </c>
      <c r="E88" s="45" t="s">
        <v>271</v>
      </c>
      <c r="F88" s="42"/>
      <c r="G88" s="43">
        <f>G89</f>
        <v>422727.2</v>
      </c>
    </row>
    <row r="89" spans="1:7" ht="15.75">
      <c r="A89" s="41" t="s">
        <v>189</v>
      </c>
      <c r="B89" s="211">
        <v>925</v>
      </c>
      <c r="C89" s="45" t="s">
        <v>115</v>
      </c>
      <c r="D89" s="42" t="s">
        <v>21</v>
      </c>
      <c r="E89" s="45" t="s">
        <v>295</v>
      </c>
      <c r="F89" s="42"/>
      <c r="G89" s="43">
        <f>G90</f>
        <v>422727.2</v>
      </c>
    </row>
    <row r="90" spans="1:7" ht="32.25" thickBot="1">
      <c r="A90" s="56" t="s">
        <v>190</v>
      </c>
      <c r="B90" s="211">
        <v>925</v>
      </c>
      <c r="C90" s="45" t="s">
        <v>115</v>
      </c>
      <c r="D90" s="42" t="s">
        <v>21</v>
      </c>
      <c r="E90" s="45" t="s">
        <v>295</v>
      </c>
      <c r="F90" s="42" t="s">
        <v>191</v>
      </c>
      <c r="G90" s="43">
        <v>422727.2</v>
      </c>
    </row>
    <row r="91" spans="1:7" ht="16.5" thickBot="1">
      <c r="A91" s="35" t="s">
        <v>296</v>
      </c>
      <c r="B91" s="36"/>
      <c r="C91" s="52"/>
      <c r="D91" s="36"/>
      <c r="E91" s="52"/>
      <c r="F91" s="36"/>
      <c r="G91" s="37">
        <f>G9+G15</f>
        <v>3695174.29</v>
      </c>
    </row>
  </sheetData>
  <sheetProtection sheet="1"/>
  <mergeCells count="5">
    <mergeCell ref="C2:G2"/>
    <mergeCell ref="C3:G3"/>
    <mergeCell ref="C4:G4"/>
    <mergeCell ref="A6:G6"/>
    <mergeCell ref="C1:G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25">
      <selection activeCell="E8" sqref="E8"/>
    </sheetView>
  </sheetViews>
  <sheetFormatPr defaultColWidth="9.00390625" defaultRowHeight="12.75"/>
  <cols>
    <col min="1" max="1" width="5.875" style="7" customWidth="1"/>
    <col min="2" max="2" width="16.125" style="7" customWidth="1"/>
    <col min="3" max="3" width="6.625" style="7" customWidth="1"/>
    <col min="4" max="4" width="53.625" style="7" customWidth="1"/>
    <col min="5" max="5" width="14.75390625" style="7" customWidth="1"/>
    <col min="6" max="6" width="13.125" style="7" bestFit="1" customWidth="1"/>
    <col min="7" max="16384" width="9.125" style="7" customWidth="1"/>
  </cols>
  <sheetData>
    <row r="1" spans="2:5" s="15" customFormat="1" ht="14.25">
      <c r="B1" s="8"/>
      <c r="C1" s="8"/>
      <c r="E1" s="8" t="s">
        <v>299</v>
      </c>
    </row>
    <row r="2" spans="2:5" s="15" customFormat="1" ht="14.25">
      <c r="B2" s="8"/>
      <c r="C2" s="8"/>
      <c r="D2" s="8"/>
      <c r="E2" s="8" t="s">
        <v>59</v>
      </c>
    </row>
    <row r="3" spans="2:5" s="15" customFormat="1" ht="14.25">
      <c r="B3" s="8"/>
      <c r="C3" s="8"/>
      <c r="D3" s="8"/>
      <c r="E3" s="8" t="s">
        <v>60</v>
      </c>
    </row>
    <row r="4" spans="2:5" s="15" customFormat="1" ht="14.25">
      <c r="B4" s="8"/>
      <c r="C4" s="8"/>
      <c r="E4" s="8" t="s">
        <v>305</v>
      </c>
    </row>
    <row r="5" spans="1:9" ht="18" customHeight="1">
      <c r="A5" s="9"/>
      <c r="B5" s="9"/>
      <c r="C5" s="9"/>
      <c r="D5" s="19"/>
      <c r="E5" s="5"/>
      <c r="F5" s="20"/>
      <c r="G5" s="19"/>
      <c r="H5" s="9"/>
      <c r="I5" s="9"/>
    </row>
    <row r="6" spans="1:9" ht="85.5" customHeight="1">
      <c r="A6" s="219" t="s">
        <v>267</v>
      </c>
      <c r="B6" s="219"/>
      <c r="C6" s="219"/>
      <c r="D6" s="219"/>
      <c r="E6" s="219"/>
      <c r="F6" s="9"/>
      <c r="G6" s="9"/>
      <c r="H6" s="9"/>
      <c r="I6" s="9"/>
    </row>
    <row r="7" spans="1:9" ht="12.75" customHeight="1">
      <c r="A7" s="9"/>
      <c r="B7" s="9"/>
      <c r="C7" s="9"/>
      <c r="D7" s="9"/>
      <c r="E7" s="10" t="s">
        <v>48</v>
      </c>
      <c r="F7" s="9"/>
      <c r="G7" s="9"/>
      <c r="H7" s="9"/>
      <c r="I7" s="9"/>
    </row>
    <row r="8" spans="1:5" ht="56.25" customHeight="1">
      <c r="A8" s="220" t="s">
        <v>302</v>
      </c>
      <c r="B8" s="221"/>
      <c r="C8" s="222"/>
      <c r="D8" s="11" t="s">
        <v>301</v>
      </c>
      <c r="E8" s="11" t="s">
        <v>11</v>
      </c>
    </row>
    <row r="9" spans="1:5" ht="37.5" customHeight="1">
      <c r="A9" s="14" t="s">
        <v>84</v>
      </c>
      <c r="B9" s="14"/>
      <c r="C9" s="14"/>
      <c r="D9" s="6" t="s">
        <v>101</v>
      </c>
      <c r="E9" s="16">
        <f>E19</f>
        <v>43973.330000000075</v>
      </c>
    </row>
    <row r="10" spans="1:5" ht="25.5">
      <c r="A10" s="14" t="s">
        <v>84</v>
      </c>
      <c r="B10" s="14" t="s">
        <v>107</v>
      </c>
      <c r="C10" s="14" t="s">
        <v>64</v>
      </c>
      <c r="D10" s="24" t="s">
        <v>54</v>
      </c>
      <c r="E10" s="16">
        <f>E11+E15</f>
        <v>43973.330000000075</v>
      </c>
    </row>
    <row r="11" spans="1:5" ht="12.75">
      <c r="A11" s="14" t="s">
        <v>84</v>
      </c>
      <c r="B11" s="14" t="s">
        <v>107</v>
      </c>
      <c r="C11" s="14" t="s">
        <v>51</v>
      </c>
      <c r="D11" s="25" t="s">
        <v>55</v>
      </c>
      <c r="E11" s="17">
        <f>E12</f>
        <v>-3743268.83</v>
      </c>
    </row>
    <row r="12" spans="1:5" ht="12.75">
      <c r="A12" s="13" t="s">
        <v>84</v>
      </c>
      <c r="B12" s="13" t="s">
        <v>108</v>
      </c>
      <c r="C12" s="13" t="s">
        <v>51</v>
      </c>
      <c r="D12" s="26" t="s">
        <v>56</v>
      </c>
      <c r="E12" s="18">
        <f>E13</f>
        <v>-3743268.83</v>
      </c>
    </row>
    <row r="13" spans="1:5" ht="12.75">
      <c r="A13" s="13" t="s">
        <v>84</v>
      </c>
      <c r="B13" s="13" t="s">
        <v>109</v>
      </c>
      <c r="C13" s="21" t="s">
        <v>110</v>
      </c>
      <c r="D13" s="27" t="s">
        <v>57</v>
      </c>
      <c r="E13" s="18">
        <f>E14</f>
        <v>-3743268.83</v>
      </c>
    </row>
    <row r="14" spans="1:5" s="12" customFormat="1" ht="25.5">
      <c r="A14" s="13" t="s">
        <v>84</v>
      </c>
      <c r="B14" s="13" t="s">
        <v>111</v>
      </c>
      <c r="C14" s="21" t="s">
        <v>110</v>
      </c>
      <c r="D14" s="27" t="s">
        <v>58</v>
      </c>
      <c r="E14" s="18">
        <v>-3743268.83</v>
      </c>
    </row>
    <row r="15" spans="1:5" s="12" customFormat="1" ht="15">
      <c r="A15" s="13" t="s">
        <v>84</v>
      </c>
      <c r="B15" s="14" t="s">
        <v>107</v>
      </c>
      <c r="C15" s="14" t="s">
        <v>112</v>
      </c>
      <c r="D15" s="25" t="s">
        <v>102</v>
      </c>
      <c r="E15" s="17">
        <f>E16</f>
        <v>3787242.16</v>
      </c>
    </row>
    <row r="16" spans="1:5" s="12" customFormat="1" ht="15">
      <c r="A16" s="13" t="s">
        <v>84</v>
      </c>
      <c r="B16" s="13" t="s">
        <v>108</v>
      </c>
      <c r="C16" s="21" t="s">
        <v>112</v>
      </c>
      <c r="D16" s="26" t="s">
        <v>103</v>
      </c>
      <c r="E16" s="18">
        <f>E17</f>
        <v>3787242.16</v>
      </c>
    </row>
    <row r="17" spans="1:5" s="12" customFormat="1" ht="25.5">
      <c r="A17" s="13" t="s">
        <v>84</v>
      </c>
      <c r="B17" s="13" t="s">
        <v>109</v>
      </c>
      <c r="C17" s="21" t="s">
        <v>113</v>
      </c>
      <c r="D17" s="27" t="s">
        <v>104</v>
      </c>
      <c r="E17" s="18">
        <f>E18</f>
        <v>3787242.16</v>
      </c>
    </row>
    <row r="18" spans="1:5" s="12" customFormat="1" ht="25.5">
      <c r="A18" s="13" t="s">
        <v>84</v>
      </c>
      <c r="B18" s="13" t="s">
        <v>111</v>
      </c>
      <c r="C18" s="21" t="s">
        <v>113</v>
      </c>
      <c r="D18" s="27" t="s">
        <v>105</v>
      </c>
      <c r="E18" s="18">
        <v>3787242.16</v>
      </c>
    </row>
    <row r="19" spans="1:5" s="12" customFormat="1" ht="15">
      <c r="A19" s="223" t="s">
        <v>106</v>
      </c>
      <c r="B19" s="224"/>
      <c r="C19" s="224"/>
      <c r="D19" s="225"/>
      <c r="E19" s="28">
        <f>E10</f>
        <v>43973.330000000075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Мер</cp:lastModifiedBy>
  <cp:lastPrinted>2017-03-03T09:48:02Z</cp:lastPrinted>
  <dcterms:created xsi:type="dcterms:W3CDTF">2007-04-27T05:11:00Z</dcterms:created>
  <dcterms:modified xsi:type="dcterms:W3CDTF">2017-05-29T14:45:17Z</dcterms:modified>
  <cp:category/>
  <cp:version/>
  <cp:contentType/>
  <cp:contentStatus/>
</cp:coreProperties>
</file>