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3"/>
  </bookViews>
  <sheets>
    <sheet name="1" sheetId="1" r:id="rId1"/>
    <sheet name="2" sheetId="2" r:id="rId2"/>
    <sheet name="3" sheetId="3" r:id="rId3"/>
    <sheet name="4" sheetId="4" r:id="rId4"/>
  </sheets>
  <definedNames/>
  <calcPr fullCalcOnLoad="1" refMode="R1C1"/>
</workbook>
</file>

<file path=xl/sharedStrings.xml><?xml version="1.0" encoding="utf-8"?>
<sst xmlns="http://schemas.openxmlformats.org/spreadsheetml/2006/main" count="725" uniqueCount="146">
  <si>
    <t>925</t>
  </si>
  <si>
    <t>01 05 02 01 10 0000 510</t>
  </si>
  <si>
    <t>01 05 02 01 10 0000 610</t>
  </si>
  <si>
    <t xml:space="preserve">к решению Совета </t>
  </si>
  <si>
    <t>сельского поселения</t>
  </si>
  <si>
    <t xml:space="preserve"> к решению Совета </t>
  </si>
  <si>
    <t>ГР</t>
  </si>
  <si>
    <t>РЗ</t>
  </si>
  <si>
    <t>ПР</t>
  </si>
  <si>
    <t>ВР</t>
  </si>
  <si>
    <t>сумма</t>
  </si>
  <si>
    <t>1</t>
  </si>
  <si>
    <t>2</t>
  </si>
  <si>
    <t>3</t>
  </si>
  <si>
    <t>4</t>
  </si>
  <si>
    <t>5</t>
  </si>
  <si>
    <t>6</t>
  </si>
  <si>
    <t>Общегосударственные вопросы</t>
  </si>
  <si>
    <t>01</t>
  </si>
  <si>
    <t>02</t>
  </si>
  <si>
    <t xml:space="preserve">01 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</si>
  <si>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</si>
  <si>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04</t>
  </si>
  <si>
    <t>Центральный аппарат</t>
  </si>
  <si>
    <t>Другие общегосударственные вопросы</t>
  </si>
  <si>
    <t>03</t>
  </si>
  <si>
    <t>Жилищно-коммунальное хозяйство</t>
  </si>
  <si>
    <t>05</t>
  </si>
  <si>
    <t>Благоустройство</t>
  </si>
  <si>
    <t>Уличное освещение</t>
  </si>
  <si>
    <t>Код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</si>
  <si>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</si>
  <si>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</si>
  <si>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</si>
  <si>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ИСТОЧНИКИ ВНУТРЕННЕГО ФИНАНСИРОВАНИЯ ДЕФИЦИТА БЮДЖЕТА</t>
  </si>
  <si>
    <t>01 05 00 00 00 0000 000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</si>
  <si>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</si>
  <si>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</si>
  <si>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</si>
  <si>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</si>
  <si>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</si>
  <si>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</si>
  <si>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</si>
  <si>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</si>
  <si>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</si>
  <si>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</si>
  <si>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</si>
  <si>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</si>
  <si>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Сумма (рублей)</t>
  </si>
  <si>
    <t>Приложение 5</t>
  </si>
  <si>
    <t>"Приложение 7</t>
  </si>
  <si>
    <t>Изменение остатков средств на счетах по учету средств бюджета</t>
  </si>
  <si>
    <t>Увеличение прочих остатков денежных средств  бюджетов поселений</t>
  </si>
  <si>
    <t>Уменьшение прочих остатков денежных средств  бюджетов поселений</t>
  </si>
  <si>
    <t>Приложение 3</t>
  </si>
  <si>
    <t>100</t>
  </si>
  <si>
    <t>200</t>
  </si>
  <si>
    <t>Глава местной администрации (исполнительно-распорядительного органа муниципального образования)</t>
  </si>
  <si>
    <t>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</si>
  <si>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Выполнение других обязательств местной администрации</t>
  </si>
  <si>
    <t>Субвенции на осуществление первичного воинского учета на территориях, где отсутствуют военные комиссариаты</t>
  </si>
  <si>
    <t>Жилищное хозяйство</t>
  </si>
  <si>
    <t>Содержание мест захоронения (кладбищ)</t>
  </si>
  <si>
    <t>Содержание улиц населенных пунктов</t>
  </si>
  <si>
    <t>Функционирование высшего должностного лица субъекта Российской Федерации и муниципального образования</t>
  </si>
  <si>
    <t>Иные межбюджетные трансферты , передаваемые                                                                                                                                бюджету муниципального района "Корткеросский" на осуществление части полномочий по решению вопросов местного значения в соответствии с заключенными соглашениями</t>
  </si>
  <si>
    <t>(руб.коп.)</t>
  </si>
  <si>
    <t>№ п/п</t>
  </si>
  <si>
    <t>Наименование полномочия</t>
  </si>
  <si>
    <t>Всего</t>
  </si>
  <si>
    <t>ИТОГО</t>
  </si>
  <si>
    <t xml:space="preserve">Приложение 15 </t>
  </si>
  <si>
    <t>800</t>
  </si>
  <si>
    <t>500</t>
  </si>
  <si>
    <t>Межбюджетные трансферты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</si>
  <si>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</si>
  <si>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</si>
  <si>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</si>
  <si>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"Большелуг"</t>
  </si>
  <si>
    <t>сельского поселения "Большелуг"</t>
  </si>
  <si>
    <t>10</t>
  </si>
  <si>
    <t>Пенсионное обеспечение</t>
  </si>
  <si>
    <t>Доплаты к пенсиям муниципальных служащих</t>
  </si>
  <si>
    <t>300</t>
  </si>
  <si>
    <t>Социальное обеспечение и иные выплаты населению</t>
  </si>
  <si>
    <t xml:space="preserve">Формирование, исполнение и контроль за исполнением бюджета сельского поселения "Большелуг" </t>
  </si>
  <si>
    <t>Содержание жилого фонда</t>
  </si>
  <si>
    <t>Наименование</t>
  </si>
  <si>
    <t>ЦСР</t>
  </si>
  <si>
    <t>сумма (рублей)</t>
  </si>
  <si>
    <t>Непрограммные направления деятельности</t>
  </si>
  <si>
    <t>99 0 00 00000</t>
  </si>
  <si>
    <t>99 0 00 92080</t>
  </si>
  <si>
    <t xml:space="preserve">Функционирование законодательных (представительных)органов государственной власти и представительных органов муниципальных образований </t>
  </si>
  <si>
    <t>99 0 00 92040</t>
  </si>
  <si>
    <t>Иные межбюджетные трансфертыиз бюджетов поселений ,передаваемые бюджетам муниципальных районов на осуществление части полномочий по формированию,исполнению бюджетов поселений и контролю за исполнением бюджетов поселений</t>
  </si>
  <si>
    <t>99 0 00 81000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</si>
  <si>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</si>
  <si>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</si>
  <si>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</si>
  <si>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99 0 00 01000</t>
  </si>
  <si>
    <t>Резервные фонды</t>
  </si>
  <si>
    <t>11</t>
  </si>
  <si>
    <t>Резервные фонды местных администраций</t>
  </si>
  <si>
    <t>99 0 00 95000</t>
  </si>
  <si>
    <t>99 0 0059300</t>
  </si>
  <si>
    <t>99 0 00 92999</t>
  </si>
  <si>
    <t>99 0 00 51180</t>
  </si>
  <si>
    <t>99 0 00 01500</t>
  </si>
  <si>
    <t>99 0 00 73150</t>
  </si>
  <si>
    <t>99 0 00 01700</t>
  </si>
  <si>
    <t>99 0 00 01800</t>
  </si>
  <si>
    <t>99 0 00 02000</t>
  </si>
  <si>
    <t>Организация сбора бытовых отходов и мусора</t>
  </si>
  <si>
    <t>99 0 00 02100</t>
  </si>
  <si>
    <t>СОЦИАЛЬНАЯ ПОЛИТИКА</t>
  </si>
  <si>
    <t>99 0 00 90050</t>
  </si>
  <si>
    <t xml:space="preserve">ВСЕГО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</si>
  <si>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</si>
  <si>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Ведомственная структура расходов бюджета муниципального образования сельского поселения "БОЛЬШЕЛУГ" на 2016 год</t>
  </si>
  <si>
    <t>СОВЕТ СЕЛЬСКОГО ПОСЕЛЕНИЯ  "БОЛЬШЕЛУГ"</t>
  </si>
  <si>
    <t>АДМИНИСТРАЦИЯ СЕЛЬСКОГО ПОСЕЛЕНИЯ "БОЛЬШЕЛУГ"</t>
  </si>
  <si>
    <t xml:space="preserve">Национальная экономика </t>
  </si>
  <si>
    <t>Другие вопросы в области национальной экономики</t>
  </si>
  <si>
    <t>12</t>
  </si>
  <si>
    <t xml:space="preserve"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
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</si>
  <si>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 предусмотренных статьями 3,4 статьи 3, статьями 6,7 и 8 Закона Республики Коми «Об административной ответственности в Республике Коми»</t>
  </si>
  <si>
    <t>Мероприятия по благоустройству территории  поселений</t>
  </si>
  <si>
    <t>ИСТОЧНИКИ  ФИНАНСИРОВАНИЯ ДЕФИЦИТА БЮДЖЕТА МУНИЦИПАЛЬНОГО ОБРАЗОВАНИЯ СЕЛЬСКОГО ПОСЕЛЕНИЯ "БОЛЬШЕЛУГ" НА 2017 ГОД</t>
  </si>
  <si>
    <t>Распределение бюджетных ассигнований   по разделам, подразделам классификации расходов бюджетов на 2017 год</t>
  </si>
  <si>
    <t>Приложение 4</t>
  </si>
  <si>
    <t>"Приложение 3</t>
  </si>
  <si>
    <t>Приложение 2</t>
  </si>
  <si>
    <t>Приложение 1</t>
  </si>
  <si>
    <t>Организация деятельности единой диспетчерской службы</t>
  </si>
  <si>
    <t>Осуществление внешнего муниципального финансового контроля в части проведения внешней проверки годового отчета за 2016 год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</si>
  <si>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</si>
  <si>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</si>
  <si>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</si>
  <si>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Межбюджетные трансферты бюджетам муниципальных образований</t>
  </si>
  <si>
    <t>99 0 008600</t>
  </si>
  <si>
    <t>Иные межбюджетные трансферты из бюджетов поселений, передаваемые бюджетам муниципальных районов на осуществление  полномочий по организации единой диспетчерской службы</t>
  </si>
  <si>
    <t>от 22.12.2016 г. № IV-4/1</t>
  </si>
  <si>
    <t>от 30.03.2017 г. № IV-6/7</t>
  </si>
  <si>
    <t>от  30.03.2017 г. № IV-6/7</t>
  </si>
  <si>
    <t xml:space="preserve">от 22.12.2016 г. № IV-4/1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</si>
</sst>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_-* #,##0.0_р_._-;\-* #,##0.0_р_._-;_-* &quot;-&quot;_р_._-;_-@_-"/>
    <numFmt numFmtId="167" formatCode="#,##0.0"/>
    <numFmt numFmtId="168" formatCode="_-* #,##0_р_._-;\-\ #,##0_р_._-;_-* &quot;-&quot;_р_._-;_-@_-"/>
    <numFmt numFmtId="169" formatCode="###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Alignment="1">
      <alignment horizontal="center"/>
    </xf>
    <xf numFmtId="164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55" applyFont="1" applyFill="1">
      <alignment/>
      <protection/>
    </xf>
    <xf numFmtId="0" fontId="1" fillId="0" borderId="0" xfId="55" applyFont="1">
      <alignment/>
      <protection/>
    </xf>
    <xf numFmtId="0" fontId="1" fillId="0" borderId="0" xfId="55" applyFont="1" applyFill="1" applyAlignment="1">
      <alignment horizontal="right" wrapText="1"/>
      <protection/>
    </xf>
    <xf numFmtId="0" fontId="2" fillId="0" borderId="0" xfId="55" applyFont="1" applyFill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55" applyFont="1" applyAlignment="1">
      <alignment horizontal="center"/>
      <protection/>
    </xf>
    <xf numFmtId="0" fontId="1" fillId="0" borderId="0" xfId="55" applyFont="1" applyAlignment="1">
      <alignment horizontal="center" wrapText="1"/>
      <protection/>
    </xf>
    <xf numFmtId="0" fontId="1" fillId="0" borderId="0" xfId="55" applyFont="1" applyFill="1" applyAlignment="1">
      <alignment horizontal="right"/>
      <protection/>
    </xf>
    <xf numFmtId="0" fontId="2" fillId="0" borderId="10" xfId="55" applyFont="1" applyBorder="1" applyAlignment="1">
      <alignment horizontal="center" vertical="center"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 applyProtection="1">
      <alignment horizontal="left" vertical="top"/>
      <protection locked="0"/>
    </xf>
    <xf numFmtId="49" fontId="2" fillId="0" borderId="14" xfId="0" applyNumberFormat="1" applyFont="1" applyFill="1" applyBorder="1" applyAlignment="1" applyProtection="1">
      <alignment horizontal="left" vertical="top" wrapText="1"/>
      <protection/>
    </xf>
    <xf numFmtId="4" fontId="2" fillId="0" borderId="15" xfId="0" applyNumberFormat="1" applyFont="1" applyFill="1" applyBorder="1" applyAlignment="1" applyProtection="1">
      <alignment horizontal="right" wrapText="1"/>
      <protection locked="0"/>
    </xf>
    <xf numFmtId="49" fontId="1" fillId="0" borderId="16" xfId="0" applyNumberFormat="1" applyFont="1" applyFill="1" applyBorder="1" applyAlignment="1" applyProtection="1">
      <alignment horizontal="left" vertical="top"/>
      <protection locked="0"/>
    </xf>
    <xf numFmtId="49" fontId="1" fillId="0" borderId="17" xfId="0" applyNumberFormat="1" applyFont="1" applyFill="1" applyBorder="1" applyAlignment="1" applyProtection="1">
      <alignment horizontal="left" vertical="top" wrapText="1"/>
      <protection/>
    </xf>
    <xf numFmtId="4" fontId="1" fillId="0" borderId="17" xfId="0" applyNumberFormat="1" applyFont="1" applyBorder="1" applyAlignment="1">
      <alignment/>
    </xf>
    <xf numFmtId="0" fontId="1" fillId="0" borderId="17" xfId="0" applyFont="1" applyFill="1" applyBorder="1" applyAlignment="1">
      <alignment wrapText="1"/>
    </xf>
    <xf numFmtId="49" fontId="1" fillId="0" borderId="17" xfId="0" applyNumberFormat="1" applyFont="1" applyFill="1" applyBorder="1" applyAlignment="1" applyProtection="1">
      <alignment horizontal="left" vertical="top"/>
      <protection locked="0"/>
    </xf>
    <xf numFmtId="49" fontId="1" fillId="0" borderId="18" xfId="0" applyNumberFormat="1" applyFont="1" applyFill="1" applyBorder="1" applyAlignment="1" applyProtection="1">
      <alignment horizontal="left" vertical="top"/>
      <protection locked="0"/>
    </xf>
    <xf numFmtId="49" fontId="1" fillId="0" borderId="19" xfId="0" applyNumberFormat="1" applyFont="1" applyFill="1" applyBorder="1" applyAlignment="1" applyProtection="1">
      <alignment horizontal="left" vertical="top" wrapText="1"/>
      <protection/>
    </xf>
    <xf numFmtId="4" fontId="1" fillId="0" borderId="20" xfId="0" applyNumberFormat="1" applyFont="1" applyFill="1" applyBorder="1" applyAlignment="1" applyProtection="1">
      <alignment horizontal="right" wrapText="1"/>
      <protection locked="0"/>
    </xf>
    <xf numFmtId="4" fontId="1" fillId="0" borderId="20" xfId="0" applyNumberFormat="1" applyFont="1" applyFill="1" applyBorder="1" applyAlignment="1">
      <alignment/>
    </xf>
    <xf numFmtId="49" fontId="1" fillId="0" borderId="21" xfId="0" applyNumberFormat="1" applyFont="1" applyFill="1" applyBorder="1" applyAlignment="1" applyProtection="1">
      <alignment horizontal="left" vertical="top"/>
      <protection locked="0"/>
    </xf>
    <xf numFmtId="0" fontId="1" fillId="0" borderId="22" xfId="0" applyFont="1" applyFill="1" applyBorder="1" applyAlignment="1">
      <alignment wrapText="1"/>
    </xf>
    <xf numFmtId="4" fontId="1" fillId="0" borderId="23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4" fontId="1" fillId="0" borderId="19" xfId="0" applyNumberFormat="1" applyFont="1" applyBorder="1" applyAlignment="1">
      <alignment/>
    </xf>
    <xf numFmtId="49" fontId="2" fillId="0" borderId="21" xfId="0" applyNumberFormat="1" applyFont="1" applyFill="1" applyBorder="1" applyAlignment="1" applyProtection="1">
      <alignment horizontal="left" vertical="top"/>
      <protection locked="0"/>
    </xf>
    <xf numFmtId="4" fontId="2" fillId="0" borderId="23" xfId="0" applyNumberFormat="1" applyFont="1" applyBorder="1" applyAlignment="1">
      <alignment/>
    </xf>
    <xf numFmtId="0" fontId="2" fillId="0" borderId="22" xfId="0" applyFont="1" applyBorder="1" applyAlignment="1">
      <alignment horizontal="left" vertical="center" wrapText="1" shrinkToFi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167" fontId="1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167" fontId="1" fillId="0" borderId="0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 vertical="center"/>
    </xf>
    <xf numFmtId="0" fontId="5" fillId="0" borderId="0" xfId="0" applyFont="1" applyAlignment="1" applyProtection="1">
      <alignment/>
      <protection locked="0"/>
    </xf>
    <xf numFmtId="0" fontId="0" fillId="0" borderId="0" xfId="0" applyFont="1" applyFill="1" applyAlignment="1">
      <alignment/>
    </xf>
    <xf numFmtId="0" fontId="2" fillId="0" borderId="24" xfId="0" applyFont="1" applyFill="1" applyBorder="1" applyAlignment="1">
      <alignment wrapText="1"/>
    </xf>
    <xf numFmtId="0" fontId="5" fillId="0" borderId="0" xfId="0" applyFont="1" applyAlignment="1" applyProtection="1">
      <alignment horizontal="center"/>
      <protection locked="0"/>
    </xf>
    <xf numFmtId="169" fontId="2" fillId="0" borderId="29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>
      <alignment horizontal="center" wrapText="1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3" fontId="1" fillId="0" borderId="26" xfId="0" applyNumberFormat="1" applyFont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0" fontId="2" fillId="0" borderId="34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/>
    </xf>
    <xf numFmtId="0" fontId="1" fillId="0" borderId="34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/>
    </xf>
    <xf numFmtId="4" fontId="1" fillId="0" borderId="35" xfId="0" applyNumberFormat="1" applyFont="1" applyFill="1" applyBorder="1" applyAlignment="1">
      <alignment/>
    </xf>
    <xf numFmtId="4" fontId="2" fillId="0" borderId="35" xfId="0" applyNumberFormat="1" applyFont="1" applyFill="1" applyBorder="1" applyAlignment="1">
      <alignment/>
    </xf>
    <xf numFmtId="49" fontId="1" fillId="0" borderId="31" xfId="0" applyNumberFormat="1" applyFont="1" applyFill="1" applyBorder="1" applyAlignment="1">
      <alignment horizontal="center"/>
    </xf>
    <xf numFmtId="49" fontId="2" fillId="0" borderId="36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0" fontId="1" fillId="0" borderId="34" xfId="0" applyFont="1" applyBorder="1" applyAlignment="1">
      <alignment wrapText="1"/>
    </xf>
    <xf numFmtId="49" fontId="2" fillId="0" borderId="31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4" fontId="1" fillId="0" borderId="32" xfId="0" applyNumberFormat="1" applyFont="1" applyFill="1" applyBorder="1" applyAlignment="1">
      <alignment/>
    </xf>
    <xf numFmtId="4" fontId="1" fillId="0" borderId="26" xfId="0" applyNumberFormat="1" applyFont="1" applyFill="1" applyBorder="1" applyAlignment="1">
      <alignment horizontal="right" vertical="center"/>
    </xf>
    <xf numFmtId="0" fontId="1" fillId="0" borderId="37" xfId="0" applyFont="1" applyFill="1" applyBorder="1" applyAlignment="1">
      <alignment wrapText="1"/>
    </xf>
    <xf numFmtId="49" fontId="1" fillId="0" borderId="38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" fontId="1" fillId="0" borderId="40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center" wrapText="1"/>
    </xf>
    <xf numFmtId="3" fontId="2" fillId="0" borderId="25" xfId="0" applyNumberFormat="1" applyFont="1" applyFill="1" applyBorder="1" applyAlignment="1">
      <alignment horizontal="center"/>
    </xf>
    <xf numFmtId="0" fontId="1" fillId="0" borderId="31" xfId="0" applyFont="1" applyBorder="1" applyAlignment="1">
      <alignment horizontal="center" wrapText="1"/>
    </xf>
    <xf numFmtId="169" fontId="2" fillId="0" borderId="32" xfId="0" applyNumberFormat="1" applyFont="1" applyFill="1" applyBorder="1" applyAlignment="1">
      <alignment horizontal="center"/>
    </xf>
    <xf numFmtId="169" fontId="1" fillId="0" borderId="32" xfId="0" applyNumberFormat="1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 wrapText="1"/>
    </xf>
    <xf numFmtId="49" fontId="2" fillId="0" borderId="42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/>
    </xf>
    <xf numFmtId="0" fontId="1" fillId="0" borderId="31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0" fontId="1" fillId="0" borderId="32" xfId="0" applyFont="1" applyFill="1" applyBorder="1" applyAlignment="1">
      <alignment horizontal="center" wrapText="1"/>
    </xf>
    <xf numFmtId="0" fontId="1" fillId="0" borderId="32" xfId="0" applyFont="1" applyFill="1" applyBorder="1" applyAlignment="1">
      <alignment horizontal="center"/>
    </xf>
    <xf numFmtId="0" fontId="5" fillId="0" borderId="0" xfId="0" applyFont="1" applyAlignment="1" applyProtection="1">
      <alignment horizontal="right"/>
      <protection locked="0"/>
    </xf>
    <xf numFmtId="4" fontId="2" fillId="0" borderId="43" xfId="0" applyNumberFormat="1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wrapText="1"/>
    </xf>
    <xf numFmtId="0" fontId="1" fillId="0" borderId="3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wrapText="1"/>
    </xf>
    <xf numFmtId="0" fontId="1" fillId="0" borderId="31" xfId="0" applyFont="1" applyBorder="1" applyAlignment="1">
      <alignment wrapText="1"/>
    </xf>
    <xf numFmtId="0" fontId="5" fillId="0" borderId="0" xfId="0" applyFont="1" applyAlignment="1" applyProtection="1">
      <alignment horizontal="right"/>
      <protection locked="0"/>
    </xf>
    <xf numFmtId="0" fontId="6" fillId="0" borderId="44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0" fontId="6" fillId="0" borderId="43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2" fillId="0" borderId="0" xfId="55" applyFont="1" applyAlignment="1">
      <alignment horizontal="center" wrapText="1"/>
      <protection/>
    </xf>
    <xf numFmtId="0" fontId="2" fillId="0" borderId="44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" wrapText="1"/>
    </xf>
    <xf numFmtId="0" fontId="2" fillId="0" borderId="2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/>
    </xf>
    <xf numFmtId="0" fontId="1" fillId="0" borderId="45" xfId="0" applyFont="1" applyBorder="1" applyAlignment="1">
      <alignment horizontal="left" wrapText="1"/>
    </xf>
    <xf numFmtId="0" fontId="1" fillId="0" borderId="46" xfId="0" applyFont="1" applyBorder="1" applyAlignment="1">
      <alignment horizontal="left" wrapText="1"/>
    </xf>
    <xf numFmtId="0" fontId="1" fillId="0" borderId="47" xfId="0" applyFont="1" applyBorder="1" applyAlignment="1">
      <alignment horizontal="left" wrapText="1"/>
    </xf>
    <xf numFmtId="0" fontId="1" fillId="0" borderId="48" xfId="0" applyFont="1" applyBorder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Лист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88">
      <selection activeCell="B9" sqref="B9:F9"/>
    </sheetView>
  </sheetViews>
  <sheetFormatPr defaultColWidth="9.00390625" defaultRowHeight="12.75"/>
  <cols>
    <col min="1" max="1" width="54.00390625" style="2" customWidth="1"/>
    <col min="2" max="2" width="10.25390625" style="5" customWidth="1"/>
    <col min="3" max="3" width="9.125" style="2" customWidth="1"/>
    <col min="4" max="4" width="15.25390625" style="2" customWidth="1"/>
    <col min="5" max="5" width="9.125" style="2" customWidth="1"/>
    <col min="6" max="6" width="15.75390625" style="2" customWidth="1"/>
    <col min="7" max="16384" width="9.125" style="2" customWidth="1"/>
  </cols>
  <sheetData>
    <row r="1" spans="2:6" s="58" customFormat="1" ht="15">
      <c r="B1" s="120" t="s">
        <v>133</v>
      </c>
      <c r="C1" s="120"/>
      <c r="D1" s="120"/>
      <c r="E1" s="120"/>
      <c r="F1" s="120"/>
    </row>
    <row r="2" spans="2:6" s="58" customFormat="1" ht="21" customHeight="1">
      <c r="B2" s="120" t="s">
        <v>5</v>
      </c>
      <c r="C2" s="120"/>
      <c r="D2" s="120"/>
      <c r="E2" s="120"/>
      <c r="F2" s="120"/>
    </row>
    <row r="3" spans="2:6" s="58" customFormat="1" ht="21.75" customHeight="1">
      <c r="B3" s="120" t="s">
        <v>79</v>
      </c>
      <c r="C3" s="120"/>
      <c r="D3" s="120"/>
      <c r="E3" s="120"/>
      <c r="F3" s="120"/>
    </row>
    <row r="4" spans="2:6" s="58" customFormat="1" ht="15">
      <c r="B4" s="120" t="s">
        <v>143</v>
      </c>
      <c r="C4" s="120"/>
      <c r="D4" s="120"/>
      <c r="E4" s="120"/>
      <c r="F4" s="120"/>
    </row>
    <row r="5" spans="2:6" s="58" customFormat="1" ht="15">
      <c r="B5" s="113"/>
      <c r="C5" s="113"/>
      <c r="D5" s="113"/>
      <c r="E5" s="113"/>
      <c r="F5" s="113"/>
    </row>
    <row r="6" spans="2:6" s="58" customFormat="1" ht="15">
      <c r="B6" s="120" t="s">
        <v>54</v>
      </c>
      <c r="C6" s="120"/>
      <c r="D6" s="120"/>
      <c r="E6" s="120"/>
      <c r="F6" s="120"/>
    </row>
    <row r="7" spans="2:6" s="58" customFormat="1" ht="21" customHeight="1">
      <c r="B7" s="120" t="s">
        <v>5</v>
      </c>
      <c r="C7" s="120"/>
      <c r="D7" s="120"/>
      <c r="E7" s="120"/>
      <c r="F7" s="120"/>
    </row>
    <row r="8" spans="2:6" s="58" customFormat="1" ht="21.75" customHeight="1">
      <c r="B8" s="120" t="s">
        <v>79</v>
      </c>
      <c r="C8" s="120"/>
      <c r="D8" s="120"/>
      <c r="E8" s="120"/>
      <c r="F8" s="120"/>
    </row>
    <row r="9" spans="2:6" s="58" customFormat="1" ht="15">
      <c r="B9" s="120" t="s">
        <v>142</v>
      </c>
      <c r="C9" s="120"/>
      <c r="D9" s="120"/>
      <c r="E9" s="120"/>
      <c r="F9" s="120"/>
    </row>
    <row r="10" s="58" customFormat="1" ht="21" customHeight="1" thickBot="1">
      <c r="B10" s="66"/>
    </row>
    <row r="11" spans="1:6" ht="80.25" customHeight="1" thickBot="1">
      <c r="A11" s="121" t="s">
        <v>129</v>
      </c>
      <c r="B11" s="122"/>
      <c r="C11" s="122"/>
      <c r="D11" s="122"/>
      <c r="E11" s="122"/>
      <c r="F11" s="123"/>
    </row>
    <row r="12" spans="1:6" s="3" customFormat="1" ht="39.75" customHeight="1" thickBot="1">
      <c r="A12" s="67" t="s">
        <v>87</v>
      </c>
      <c r="B12" s="68" t="s">
        <v>7</v>
      </c>
      <c r="C12" s="69" t="s">
        <v>8</v>
      </c>
      <c r="D12" s="69" t="s">
        <v>88</v>
      </c>
      <c r="E12" s="69" t="s">
        <v>9</v>
      </c>
      <c r="F12" s="70" t="s">
        <v>89</v>
      </c>
    </row>
    <row r="13" spans="1:6" s="4" customFormat="1" ht="16.5" thickBot="1">
      <c r="A13" s="71" t="s">
        <v>11</v>
      </c>
      <c r="B13" s="72" t="s">
        <v>12</v>
      </c>
      <c r="C13" s="73" t="s">
        <v>13</v>
      </c>
      <c r="D13" s="73" t="s">
        <v>14</v>
      </c>
      <c r="E13" s="73" t="s">
        <v>15</v>
      </c>
      <c r="F13" s="74">
        <v>6</v>
      </c>
    </row>
    <row r="14" spans="1:6" ht="16.5" thickBot="1">
      <c r="A14" s="60" t="s">
        <v>17</v>
      </c>
      <c r="B14" s="75" t="s">
        <v>18</v>
      </c>
      <c r="C14" s="63"/>
      <c r="D14" s="75"/>
      <c r="E14" s="63"/>
      <c r="F14" s="64">
        <f>F15+F19+F23+F38+F46+F50+F42</f>
        <v>2241797</v>
      </c>
    </row>
    <row r="15" spans="1:6" ht="45.75" customHeight="1">
      <c r="A15" s="76" t="s">
        <v>64</v>
      </c>
      <c r="B15" s="77" t="s">
        <v>18</v>
      </c>
      <c r="C15" s="78" t="s">
        <v>19</v>
      </c>
      <c r="D15" s="77"/>
      <c r="E15" s="78"/>
      <c r="F15" s="79">
        <f>F16</f>
        <v>582400</v>
      </c>
    </row>
    <row r="16" spans="1:6" ht="15.75">
      <c r="A16" s="80" t="s">
        <v>90</v>
      </c>
      <c r="B16" s="81" t="s">
        <v>18</v>
      </c>
      <c r="C16" s="82" t="s">
        <v>19</v>
      </c>
      <c r="D16" s="81" t="s">
        <v>91</v>
      </c>
      <c r="E16" s="82"/>
      <c r="F16" s="83">
        <f>F17</f>
        <v>582400</v>
      </c>
    </row>
    <row r="17" spans="1:6" ht="51.75" customHeight="1">
      <c r="A17" s="80" t="s">
        <v>57</v>
      </c>
      <c r="B17" s="81" t="s">
        <v>20</v>
      </c>
      <c r="C17" s="82" t="s">
        <v>19</v>
      </c>
      <c r="D17" s="81" t="s">
        <v>92</v>
      </c>
      <c r="E17" s="82"/>
      <c r="F17" s="83">
        <f>F18</f>
        <v>582400</v>
      </c>
    </row>
    <row r="18" spans="1:6" s="59" customFormat="1" ht="80.25" customHeight="1">
      <c r="A18" s="80" t="s">
        <v>75</v>
      </c>
      <c r="B18" s="81" t="s">
        <v>18</v>
      </c>
      <c r="C18" s="82" t="s">
        <v>19</v>
      </c>
      <c r="D18" s="81" t="s">
        <v>92</v>
      </c>
      <c r="E18" s="82" t="s">
        <v>55</v>
      </c>
      <c r="F18" s="83">
        <v>582400</v>
      </c>
    </row>
    <row r="19" spans="1:6" ht="61.5" customHeight="1" hidden="1">
      <c r="A19" s="76" t="s">
        <v>93</v>
      </c>
      <c r="B19" s="77" t="s">
        <v>18</v>
      </c>
      <c r="C19" s="78" t="s">
        <v>25</v>
      </c>
      <c r="D19" s="77"/>
      <c r="E19" s="78"/>
      <c r="F19" s="79">
        <f>F20</f>
        <v>0</v>
      </c>
    </row>
    <row r="20" spans="1:6" ht="15.75" hidden="1">
      <c r="A20" s="80" t="s">
        <v>90</v>
      </c>
      <c r="B20" s="81" t="s">
        <v>18</v>
      </c>
      <c r="C20" s="82" t="s">
        <v>25</v>
      </c>
      <c r="D20" s="81" t="s">
        <v>91</v>
      </c>
      <c r="E20" s="82"/>
      <c r="F20" s="83">
        <f>F21</f>
        <v>0</v>
      </c>
    </row>
    <row r="21" spans="1:6" ht="15.75" hidden="1">
      <c r="A21" s="80" t="s">
        <v>23</v>
      </c>
      <c r="B21" s="81" t="s">
        <v>20</v>
      </c>
      <c r="C21" s="82" t="s">
        <v>25</v>
      </c>
      <c r="D21" s="81" t="s">
        <v>94</v>
      </c>
      <c r="E21" s="82"/>
      <c r="F21" s="83">
        <f>F22</f>
        <v>0</v>
      </c>
    </row>
    <row r="22" spans="1:6" s="59" customFormat="1" ht="34.5" customHeight="1" hidden="1">
      <c r="A22" s="80" t="s">
        <v>76</v>
      </c>
      <c r="B22" s="81" t="s">
        <v>18</v>
      </c>
      <c r="C22" s="82" t="s">
        <v>25</v>
      </c>
      <c r="D22" s="81" t="s">
        <v>94</v>
      </c>
      <c r="E22" s="82" t="s">
        <v>56</v>
      </c>
      <c r="F22" s="83">
        <v>0</v>
      </c>
    </row>
    <row r="23" spans="1:6" ht="47.25">
      <c r="A23" s="76" t="s">
        <v>21</v>
      </c>
      <c r="B23" s="77" t="s">
        <v>18</v>
      </c>
      <c r="C23" s="78" t="s">
        <v>22</v>
      </c>
      <c r="D23" s="81"/>
      <c r="E23" s="78"/>
      <c r="F23" s="79">
        <f>F24</f>
        <v>1591935</v>
      </c>
    </row>
    <row r="24" spans="1:6" ht="15.75">
      <c r="A24" s="80" t="s">
        <v>90</v>
      </c>
      <c r="B24" s="81" t="s">
        <v>18</v>
      </c>
      <c r="C24" s="82" t="s">
        <v>22</v>
      </c>
      <c r="D24" s="81" t="s">
        <v>91</v>
      </c>
      <c r="E24" s="82"/>
      <c r="F24" s="83">
        <f>F31+F34+F28+F25</f>
        <v>1591935</v>
      </c>
    </row>
    <row r="25" spans="1:6" ht="55.5" customHeight="1">
      <c r="A25" s="80" t="s">
        <v>60</v>
      </c>
      <c r="B25" s="81" t="s">
        <v>18</v>
      </c>
      <c r="C25" s="82" t="s">
        <v>22</v>
      </c>
      <c r="D25" s="81" t="s">
        <v>107</v>
      </c>
      <c r="E25" s="82"/>
      <c r="F25" s="83">
        <f>F26+F27</f>
        <v>141950</v>
      </c>
    </row>
    <row r="26" spans="1:6" ht="84.75" customHeight="1">
      <c r="A26" s="80" t="s">
        <v>75</v>
      </c>
      <c r="B26" s="81" t="s">
        <v>18</v>
      </c>
      <c r="C26" s="82" t="s">
        <v>22</v>
      </c>
      <c r="D26" s="81" t="s">
        <v>107</v>
      </c>
      <c r="E26" s="82" t="s">
        <v>55</v>
      </c>
      <c r="F26" s="83">
        <v>125800</v>
      </c>
    </row>
    <row r="27" spans="1:6" ht="33" customHeight="1">
      <c r="A27" s="80" t="s">
        <v>76</v>
      </c>
      <c r="B27" s="81" t="s">
        <v>18</v>
      </c>
      <c r="C27" s="82" t="s">
        <v>22</v>
      </c>
      <c r="D27" s="81" t="s">
        <v>107</v>
      </c>
      <c r="E27" s="82" t="s">
        <v>56</v>
      </c>
      <c r="F27" s="83">
        <v>16150</v>
      </c>
    </row>
    <row r="28" spans="1:6" ht="63">
      <c r="A28" s="80" t="s">
        <v>58</v>
      </c>
      <c r="B28" s="81" t="s">
        <v>18</v>
      </c>
      <c r="C28" s="82" t="s">
        <v>22</v>
      </c>
      <c r="D28" s="81" t="s">
        <v>105</v>
      </c>
      <c r="E28" s="82"/>
      <c r="F28" s="83">
        <f>F29+F30</f>
        <v>10770</v>
      </c>
    </row>
    <row r="29" spans="1:6" ht="78.75">
      <c r="A29" s="80" t="s">
        <v>75</v>
      </c>
      <c r="B29" s="81" t="s">
        <v>18</v>
      </c>
      <c r="C29" s="82" t="s">
        <v>22</v>
      </c>
      <c r="D29" s="81" t="s">
        <v>105</v>
      </c>
      <c r="E29" s="82" t="s">
        <v>55</v>
      </c>
      <c r="F29" s="83">
        <v>9630</v>
      </c>
    </row>
    <row r="30" spans="1:6" s="59" customFormat="1" ht="31.5" customHeight="1">
      <c r="A30" s="80" t="s">
        <v>76</v>
      </c>
      <c r="B30" s="81" t="s">
        <v>18</v>
      </c>
      <c r="C30" s="82" t="s">
        <v>22</v>
      </c>
      <c r="D30" s="81" t="s">
        <v>105</v>
      </c>
      <c r="E30" s="82" t="s">
        <v>56</v>
      </c>
      <c r="F30" s="84">
        <v>1140</v>
      </c>
    </row>
    <row r="31" spans="1:6" ht="147.75" customHeight="1">
      <c r="A31" s="90" t="s">
        <v>126</v>
      </c>
      <c r="B31" s="81" t="s">
        <v>18</v>
      </c>
      <c r="C31" s="82" t="s">
        <v>22</v>
      </c>
      <c r="D31" s="82" t="s">
        <v>109</v>
      </c>
      <c r="E31" s="81"/>
      <c r="F31" s="83">
        <f>F32+F33</f>
        <v>25948</v>
      </c>
    </row>
    <row r="32" spans="1:6" ht="61.5" customHeight="1">
      <c r="A32" s="80" t="s">
        <v>75</v>
      </c>
      <c r="B32" s="81" t="s">
        <v>18</v>
      </c>
      <c r="C32" s="82" t="s">
        <v>22</v>
      </c>
      <c r="D32" s="82" t="s">
        <v>109</v>
      </c>
      <c r="E32" s="81" t="s">
        <v>55</v>
      </c>
      <c r="F32" s="83">
        <v>15948</v>
      </c>
    </row>
    <row r="33" spans="1:6" ht="45" customHeight="1">
      <c r="A33" s="80" t="s">
        <v>76</v>
      </c>
      <c r="B33" s="81" t="s">
        <v>18</v>
      </c>
      <c r="C33" s="82" t="s">
        <v>22</v>
      </c>
      <c r="D33" s="82" t="s">
        <v>109</v>
      </c>
      <c r="E33" s="81" t="s">
        <v>56</v>
      </c>
      <c r="F33" s="83">
        <v>10000</v>
      </c>
    </row>
    <row r="34" spans="1:6" ht="18" customHeight="1">
      <c r="A34" s="80" t="s">
        <v>23</v>
      </c>
      <c r="B34" s="81" t="s">
        <v>18</v>
      </c>
      <c r="C34" s="82" t="s">
        <v>22</v>
      </c>
      <c r="D34" s="81" t="s">
        <v>94</v>
      </c>
      <c r="E34" s="82"/>
      <c r="F34" s="83">
        <f>F35+F36+F37</f>
        <v>1413267</v>
      </c>
    </row>
    <row r="35" spans="1:6" s="59" customFormat="1" ht="78.75">
      <c r="A35" s="80" t="s">
        <v>75</v>
      </c>
      <c r="B35" s="81" t="s">
        <v>18</v>
      </c>
      <c r="C35" s="82" t="s">
        <v>22</v>
      </c>
      <c r="D35" s="81" t="s">
        <v>94</v>
      </c>
      <c r="E35" s="82" t="s">
        <v>55</v>
      </c>
      <c r="F35" s="83">
        <v>1282167</v>
      </c>
    </row>
    <row r="36" spans="1:6" s="59" customFormat="1" ht="31.5">
      <c r="A36" s="80" t="s">
        <v>76</v>
      </c>
      <c r="B36" s="81" t="s">
        <v>18</v>
      </c>
      <c r="C36" s="82" t="s">
        <v>22</v>
      </c>
      <c r="D36" s="81" t="s">
        <v>94</v>
      </c>
      <c r="E36" s="82" t="s">
        <v>56</v>
      </c>
      <c r="F36" s="84">
        <v>130900</v>
      </c>
    </row>
    <row r="37" spans="1:6" ht="24" customHeight="1">
      <c r="A37" s="80" t="s">
        <v>77</v>
      </c>
      <c r="B37" s="81" t="s">
        <v>18</v>
      </c>
      <c r="C37" s="82" t="s">
        <v>22</v>
      </c>
      <c r="D37" s="81" t="s">
        <v>94</v>
      </c>
      <c r="E37" s="82" t="s">
        <v>72</v>
      </c>
      <c r="F37" s="83">
        <v>200</v>
      </c>
    </row>
    <row r="38" spans="1:6" ht="54" customHeight="1">
      <c r="A38" s="76" t="s">
        <v>32</v>
      </c>
      <c r="B38" s="77" t="s">
        <v>18</v>
      </c>
      <c r="C38" s="78" t="s">
        <v>33</v>
      </c>
      <c r="D38" s="81"/>
      <c r="E38" s="78"/>
      <c r="F38" s="85">
        <f>F39</f>
        <v>54462</v>
      </c>
    </row>
    <row r="39" spans="1:6" ht="26.25" customHeight="1">
      <c r="A39" s="80" t="s">
        <v>90</v>
      </c>
      <c r="B39" s="86" t="s">
        <v>18</v>
      </c>
      <c r="C39" s="82" t="s">
        <v>33</v>
      </c>
      <c r="D39" s="82" t="s">
        <v>91</v>
      </c>
      <c r="E39" s="86"/>
      <c r="F39" s="83">
        <f>F40</f>
        <v>54462</v>
      </c>
    </row>
    <row r="40" spans="1:6" ht="89.25" customHeight="1">
      <c r="A40" s="80" t="s">
        <v>95</v>
      </c>
      <c r="B40" s="86" t="s">
        <v>18</v>
      </c>
      <c r="C40" s="82" t="s">
        <v>33</v>
      </c>
      <c r="D40" s="81" t="s">
        <v>96</v>
      </c>
      <c r="E40" s="82"/>
      <c r="F40" s="83">
        <f>F41</f>
        <v>54462</v>
      </c>
    </row>
    <row r="41" spans="1:6" s="59" customFormat="1" ht="17.25" customHeight="1">
      <c r="A41" s="80" t="s">
        <v>74</v>
      </c>
      <c r="B41" s="86" t="s">
        <v>18</v>
      </c>
      <c r="C41" s="82" t="s">
        <v>33</v>
      </c>
      <c r="D41" s="81" t="s">
        <v>96</v>
      </c>
      <c r="E41" s="82" t="s">
        <v>73</v>
      </c>
      <c r="F41" s="83">
        <v>54462</v>
      </c>
    </row>
    <row r="42" spans="1:6" ht="27" customHeight="1" hidden="1">
      <c r="A42" s="76" t="s">
        <v>97</v>
      </c>
      <c r="B42" s="77" t="s">
        <v>18</v>
      </c>
      <c r="C42" s="78" t="s">
        <v>98</v>
      </c>
      <c r="D42" s="81"/>
      <c r="E42" s="78"/>
      <c r="F42" s="85">
        <f>F43</f>
        <v>0</v>
      </c>
    </row>
    <row r="43" spans="1:6" ht="26.25" customHeight="1" hidden="1">
      <c r="A43" s="80" t="s">
        <v>90</v>
      </c>
      <c r="B43" s="86" t="s">
        <v>18</v>
      </c>
      <c r="C43" s="82" t="s">
        <v>98</v>
      </c>
      <c r="D43" s="82" t="s">
        <v>91</v>
      </c>
      <c r="E43" s="86"/>
      <c r="F43" s="83">
        <f>F44</f>
        <v>0</v>
      </c>
    </row>
    <row r="44" spans="1:6" ht="45" customHeight="1" hidden="1">
      <c r="A44" s="80" t="s">
        <v>99</v>
      </c>
      <c r="B44" s="86" t="s">
        <v>18</v>
      </c>
      <c r="C44" s="82" t="s">
        <v>98</v>
      </c>
      <c r="D44" s="81" t="s">
        <v>100</v>
      </c>
      <c r="E44" s="82"/>
      <c r="F44" s="83">
        <f>F45</f>
        <v>0</v>
      </c>
    </row>
    <row r="45" spans="1:6" s="59" customFormat="1" ht="30" customHeight="1" hidden="1">
      <c r="A45" s="80" t="s">
        <v>76</v>
      </c>
      <c r="B45" s="86" t="s">
        <v>18</v>
      </c>
      <c r="C45" s="82" t="s">
        <v>98</v>
      </c>
      <c r="D45" s="81" t="s">
        <v>100</v>
      </c>
      <c r="E45" s="82" t="s">
        <v>56</v>
      </c>
      <c r="F45" s="83">
        <v>0</v>
      </c>
    </row>
    <row r="46" spans="1:6" ht="26.25" customHeight="1">
      <c r="A46" s="76" t="s">
        <v>101</v>
      </c>
      <c r="B46" s="77" t="s">
        <v>18</v>
      </c>
      <c r="C46" s="78" t="s">
        <v>102</v>
      </c>
      <c r="D46" s="81"/>
      <c r="E46" s="78"/>
      <c r="F46" s="85">
        <f>F47</f>
        <v>6000</v>
      </c>
    </row>
    <row r="47" spans="1:6" ht="26.25" customHeight="1">
      <c r="A47" s="80" t="s">
        <v>90</v>
      </c>
      <c r="B47" s="86" t="s">
        <v>18</v>
      </c>
      <c r="C47" s="82" t="s">
        <v>102</v>
      </c>
      <c r="D47" s="82" t="s">
        <v>91</v>
      </c>
      <c r="E47" s="86"/>
      <c r="F47" s="83">
        <f>F48</f>
        <v>6000</v>
      </c>
    </row>
    <row r="48" spans="1:6" ht="30.75" customHeight="1">
      <c r="A48" s="80" t="s">
        <v>103</v>
      </c>
      <c r="B48" s="86" t="s">
        <v>18</v>
      </c>
      <c r="C48" s="82" t="s">
        <v>102</v>
      </c>
      <c r="D48" s="81" t="s">
        <v>104</v>
      </c>
      <c r="E48" s="82"/>
      <c r="F48" s="83">
        <f>F49</f>
        <v>6000</v>
      </c>
    </row>
    <row r="49" spans="1:6" s="59" customFormat="1" ht="17.25" customHeight="1">
      <c r="A49" s="80" t="s">
        <v>77</v>
      </c>
      <c r="B49" s="86" t="s">
        <v>18</v>
      </c>
      <c r="C49" s="82" t="s">
        <v>102</v>
      </c>
      <c r="D49" s="81" t="s">
        <v>104</v>
      </c>
      <c r="E49" s="82" t="s">
        <v>72</v>
      </c>
      <c r="F49" s="83">
        <v>6000</v>
      </c>
    </row>
    <row r="50" spans="1:6" ht="15.75">
      <c r="A50" s="76" t="s">
        <v>24</v>
      </c>
      <c r="B50" s="77" t="s">
        <v>18</v>
      </c>
      <c r="C50" s="78" t="s">
        <v>31</v>
      </c>
      <c r="D50" s="81"/>
      <c r="E50" s="82"/>
      <c r="F50" s="79">
        <f>F51</f>
        <v>7000</v>
      </c>
    </row>
    <row r="51" spans="1:6" ht="15.75">
      <c r="A51" s="80" t="s">
        <v>90</v>
      </c>
      <c r="B51" s="81" t="s">
        <v>18</v>
      </c>
      <c r="C51" s="82" t="s">
        <v>31</v>
      </c>
      <c r="D51" s="81" t="s">
        <v>91</v>
      </c>
      <c r="E51" s="82"/>
      <c r="F51" s="84">
        <f>F52</f>
        <v>7000</v>
      </c>
    </row>
    <row r="52" spans="1:6" ht="31.5">
      <c r="A52" s="80" t="s">
        <v>59</v>
      </c>
      <c r="B52" s="81" t="s">
        <v>18</v>
      </c>
      <c r="C52" s="82" t="s">
        <v>31</v>
      </c>
      <c r="D52" s="81" t="s">
        <v>106</v>
      </c>
      <c r="E52" s="82"/>
      <c r="F52" s="84">
        <f>F53</f>
        <v>7000</v>
      </c>
    </row>
    <row r="53" spans="1:6" ht="34.5" customHeight="1" thickBot="1">
      <c r="A53" s="80" t="s">
        <v>76</v>
      </c>
      <c r="B53" s="81" t="s">
        <v>18</v>
      </c>
      <c r="C53" s="82" t="s">
        <v>31</v>
      </c>
      <c r="D53" s="81" t="s">
        <v>106</v>
      </c>
      <c r="E53" s="82" t="s">
        <v>56</v>
      </c>
      <c r="F53" s="84">
        <v>7000</v>
      </c>
    </row>
    <row r="54" spans="1:6" ht="40.5" customHeight="1" thickBot="1">
      <c r="A54" s="60" t="s">
        <v>136</v>
      </c>
      <c r="B54" s="75" t="s">
        <v>25</v>
      </c>
      <c r="C54" s="63"/>
      <c r="D54" s="75"/>
      <c r="E54" s="63"/>
      <c r="F54" s="64">
        <f>F55</f>
        <v>757</v>
      </c>
    </row>
    <row r="55" spans="1:6" ht="45.75" customHeight="1">
      <c r="A55" s="118" t="s">
        <v>137</v>
      </c>
      <c r="B55" s="77" t="s">
        <v>25</v>
      </c>
      <c r="C55" s="78" t="s">
        <v>138</v>
      </c>
      <c r="D55" s="77"/>
      <c r="E55" s="78"/>
      <c r="F55" s="85">
        <f>F56</f>
        <v>757</v>
      </c>
    </row>
    <row r="56" spans="1:6" ht="38.25" customHeight="1">
      <c r="A56" s="80" t="s">
        <v>139</v>
      </c>
      <c r="B56" s="86" t="s">
        <v>25</v>
      </c>
      <c r="C56" s="82" t="s">
        <v>138</v>
      </c>
      <c r="D56" s="82" t="s">
        <v>140</v>
      </c>
      <c r="E56" s="86"/>
      <c r="F56" s="83">
        <f>F57</f>
        <v>757</v>
      </c>
    </row>
    <row r="57" spans="1:6" ht="72.75" customHeight="1">
      <c r="A57" s="119" t="s">
        <v>141</v>
      </c>
      <c r="B57" s="86" t="s">
        <v>25</v>
      </c>
      <c r="C57" s="82" t="s">
        <v>138</v>
      </c>
      <c r="D57" s="82" t="s">
        <v>140</v>
      </c>
      <c r="E57" s="82"/>
      <c r="F57" s="83">
        <f>F58</f>
        <v>757</v>
      </c>
    </row>
    <row r="58" spans="1:6" ht="39" customHeight="1" thickBot="1">
      <c r="A58" s="80" t="s">
        <v>74</v>
      </c>
      <c r="B58" s="86" t="s">
        <v>25</v>
      </c>
      <c r="C58" s="82" t="s">
        <v>138</v>
      </c>
      <c r="D58" s="82" t="s">
        <v>140</v>
      </c>
      <c r="E58" s="82" t="s">
        <v>73</v>
      </c>
      <c r="F58" s="83">
        <v>757</v>
      </c>
    </row>
    <row r="59" spans="1:6" ht="19.5" customHeight="1" thickBot="1">
      <c r="A59" s="60" t="s">
        <v>122</v>
      </c>
      <c r="B59" s="75" t="s">
        <v>22</v>
      </c>
      <c r="C59" s="63"/>
      <c r="D59" s="75"/>
      <c r="E59" s="63"/>
      <c r="F59" s="64">
        <f>F60</f>
        <v>59487.58</v>
      </c>
    </row>
    <row r="60" spans="1:6" ht="31.5">
      <c r="A60" s="76" t="s">
        <v>123</v>
      </c>
      <c r="B60" s="77" t="s">
        <v>22</v>
      </c>
      <c r="C60" s="78" t="s">
        <v>124</v>
      </c>
      <c r="D60" s="82"/>
      <c r="E60" s="81"/>
      <c r="F60" s="79">
        <f>F61</f>
        <v>59487.58</v>
      </c>
    </row>
    <row r="61" spans="1:6" ht="26.25" customHeight="1">
      <c r="A61" s="80" t="s">
        <v>90</v>
      </c>
      <c r="B61" s="86" t="s">
        <v>22</v>
      </c>
      <c r="C61" s="82" t="s">
        <v>124</v>
      </c>
      <c r="D61" s="81" t="s">
        <v>91</v>
      </c>
      <c r="E61" s="86"/>
      <c r="F61" s="83">
        <f>F62</f>
        <v>59487.58</v>
      </c>
    </row>
    <row r="62" spans="1:6" ht="52.5" customHeight="1">
      <c r="A62" s="90" t="s">
        <v>59</v>
      </c>
      <c r="B62" s="86" t="s">
        <v>22</v>
      </c>
      <c r="C62" s="82" t="s">
        <v>124</v>
      </c>
      <c r="D62" s="81" t="s">
        <v>106</v>
      </c>
      <c r="E62" s="82"/>
      <c r="F62" s="83">
        <f>F63</f>
        <v>59487.58</v>
      </c>
    </row>
    <row r="63" spans="1:6" s="59" customFormat="1" ht="33" customHeight="1" thickBot="1">
      <c r="A63" s="80" t="s">
        <v>76</v>
      </c>
      <c r="B63" s="86" t="s">
        <v>22</v>
      </c>
      <c r="C63" s="82" t="s">
        <v>124</v>
      </c>
      <c r="D63" s="81" t="s">
        <v>106</v>
      </c>
      <c r="E63" s="82" t="s">
        <v>56</v>
      </c>
      <c r="F63" s="83">
        <v>59487.58</v>
      </c>
    </row>
    <row r="64" spans="1:6" ht="16.5" thickBot="1">
      <c r="A64" s="60" t="s">
        <v>26</v>
      </c>
      <c r="B64" s="75" t="s">
        <v>27</v>
      </c>
      <c r="C64" s="87"/>
      <c r="D64" s="88"/>
      <c r="E64" s="89"/>
      <c r="F64" s="64">
        <f>F65+F69</f>
        <v>544986</v>
      </c>
    </row>
    <row r="65" spans="1:6" ht="15.75">
      <c r="A65" s="76" t="s">
        <v>61</v>
      </c>
      <c r="B65" s="86" t="s">
        <v>27</v>
      </c>
      <c r="C65" s="82" t="s">
        <v>18</v>
      </c>
      <c r="D65" s="81"/>
      <c r="E65" s="82"/>
      <c r="F65" s="83">
        <f>F66</f>
        <v>28000</v>
      </c>
    </row>
    <row r="66" spans="1:6" ht="15.75">
      <c r="A66" s="80" t="s">
        <v>90</v>
      </c>
      <c r="B66" s="86" t="s">
        <v>27</v>
      </c>
      <c r="C66" s="82" t="s">
        <v>18</v>
      </c>
      <c r="D66" s="81" t="s">
        <v>91</v>
      </c>
      <c r="E66" s="82"/>
      <c r="F66" s="83">
        <f>F67</f>
        <v>28000</v>
      </c>
    </row>
    <row r="67" spans="1:6" ht="15.75">
      <c r="A67" s="80" t="s">
        <v>86</v>
      </c>
      <c r="B67" s="86" t="s">
        <v>27</v>
      </c>
      <c r="C67" s="82" t="s">
        <v>18</v>
      </c>
      <c r="D67" s="81" t="s">
        <v>108</v>
      </c>
      <c r="E67" s="82"/>
      <c r="F67" s="83">
        <f>F68</f>
        <v>28000</v>
      </c>
    </row>
    <row r="68" spans="1:6" ht="31.5">
      <c r="A68" s="80" t="s">
        <v>76</v>
      </c>
      <c r="B68" s="86" t="s">
        <v>27</v>
      </c>
      <c r="C68" s="82" t="s">
        <v>18</v>
      </c>
      <c r="D68" s="81" t="s">
        <v>108</v>
      </c>
      <c r="E68" s="82" t="s">
        <v>56</v>
      </c>
      <c r="F68" s="83">
        <v>28000</v>
      </c>
    </row>
    <row r="69" spans="1:6" ht="15.75">
      <c r="A69" s="76" t="s">
        <v>28</v>
      </c>
      <c r="B69" s="91" t="s">
        <v>27</v>
      </c>
      <c r="C69" s="78" t="s">
        <v>25</v>
      </c>
      <c r="D69" s="81"/>
      <c r="E69" s="78"/>
      <c r="F69" s="79">
        <f>F70</f>
        <v>516986</v>
      </c>
    </row>
    <row r="70" spans="1:6" ht="25.5" customHeight="1">
      <c r="A70" s="80" t="s">
        <v>90</v>
      </c>
      <c r="B70" s="81" t="s">
        <v>27</v>
      </c>
      <c r="C70" s="82" t="s">
        <v>25</v>
      </c>
      <c r="D70" s="81" t="s">
        <v>91</v>
      </c>
      <c r="E70" s="82"/>
      <c r="F70" s="83">
        <f>F71+F74+F76+F78+F80+F82</f>
        <v>516986</v>
      </c>
    </row>
    <row r="71" spans="1:6" ht="148.5" customHeight="1" hidden="1">
      <c r="A71" s="90" t="s">
        <v>126</v>
      </c>
      <c r="B71" s="81" t="s">
        <v>27</v>
      </c>
      <c r="C71" s="82" t="s">
        <v>25</v>
      </c>
      <c r="D71" s="82" t="s">
        <v>109</v>
      </c>
      <c r="E71" s="81"/>
      <c r="F71" s="83">
        <f>F72+F73</f>
        <v>0</v>
      </c>
    </row>
    <row r="72" spans="1:6" ht="80.25" customHeight="1" hidden="1">
      <c r="A72" s="80" t="s">
        <v>75</v>
      </c>
      <c r="B72" s="81" t="s">
        <v>27</v>
      </c>
      <c r="C72" s="82" t="s">
        <v>25</v>
      </c>
      <c r="D72" s="82" t="s">
        <v>109</v>
      </c>
      <c r="E72" s="81" t="s">
        <v>55</v>
      </c>
      <c r="F72" s="83">
        <v>0</v>
      </c>
    </row>
    <row r="73" spans="1:6" ht="53.25" customHeight="1" hidden="1">
      <c r="A73" s="80" t="s">
        <v>76</v>
      </c>
      <c r="B73" s="81" t="s">
        <v>27</v>
      </c>
      <c r="C73" s="82" t="s">
        <v>25</v>
      </c>
      <c r="D73" s="82" t="s">
        <v>109</v>
      </c>
      <c r="E73" s="81" t="s">
        <v>56</v>
      </c>
      <c r="F73" s="83">
        <v>0</v>
      </c>
    </row>
    <row r="74" spans="1:6" ht="15.75" hidden="1">
      <c r="A74" s="80" t="s">
        <v>29</v>
      </c>
      <c r="B74" s="86" t="s">
        <v>27</v>
      </c>
      <c r="C74" s="82" t="s">
        <v>25</v>
      </c>
      <c r="D74" s="81" t="s">
        <v>110</v>
      </c>
      <c r="E74" s="82"/>
      <c r="F74" s="83">
        <f>F75</f>
        <v>0</v>
      </c>
    </row>
    <row r="75" spans="1:6" ht="31.5" hidden="1">
      <c r="A75" s="80" t="s">
        <v>76</v>
      </c>
      <c r="B75" s="81" t="s">
        <v>27</v>
      </c>
      <c r="C75" s="82" t="s">
        <v>25</v>
      </c>
      <c r="D75" s="81" t="s">
        <v>110</v>
      </c>
      <c r="E75" s="82" t="s">
        <v>56</v>
      </c>
      <c r="F75" s="83">
        <v>0</v>
      </c>
    </row>
    <row r="76" spans="1:6" ht="15.75" hidden="1">
      <c r="A76" s="80" t="s">
        <v>63</v>
      </c>
      <c r="B76" s="81" t="s">
        <v>27</v>
      </c>
      <c r="C76" s="82" t="s">
        <v>25</v>
      </c>
      <c r="D76" s="81" t="s">
        <v>111</v>
      </c>
      <c r="E76" s="82"/>
      <c r="F76" s="83">
        <f>F77</f>
        <v>0</v>
      </c>
    </row>
    <row r="77" spans="1:6" ht="31.5" hidden="1">
      <c r="A77" s="92" t="s">
        <v>76</v>
      </c>
      <c r="B77" s="82" t="s">
        <v>27</v>
      </c>
      <c r="C77" s="82" t="s">
        <v>25</v>
      </c>
      <c r="D77" s="81" t="s">
        <v>111</v>
      </c>
      <c r="E77" s="82" t="s">
        <v>56</v>
      </c>
      <c r="F77" s="83">
        <v>0</v>
      </c>
    </row>
    <row r="78" spans="1:6" ht="15.75" hidden="1">
      <c r="A78" s="93" t="s">
        <v>62</v>
      </c>
      <c r="B78" s="82" t="s">
        <v>27</v>
      </c>
      <c r="C78" s="82" t="s">
        <v>25</v>
      </c>
      <c r="D78" s="82" t="s">
        <v>112</v>
      </c>
      <c r="E78" s="82"/>
      <c r="F78" s="94">
        <f>F79</f>
        <v>0</v>
      </c>
    </row>
    <row r="79" spans="1:6" ht="31.5" hidden="1">
      <c r="A79" s="80" t="s">
        <v>76</v>
      </c>
      <c r="B79" s="81" t="s">
        <v>27</v>
      </c>
      <c r="C79" s="82" t="s">
        <v>25</v>
      </c>
      <c r="D79" s="82" t="s">
        <v>112</v>
      </c>
      <c r="E79" s="81" t="s">
        <v>56</v>
      </c>
      <c r="F79" s="83">
        <v>0</v>
      </c>
    </row>
    <row r="80" spans="1:6" ht="15.75" hidden="1">
      <c r="A80" s="80" t="s">
        <v>113</v>
      </c>
      <c r="B80" s="81" t="s">
        <v>27</v>
      </c>
      <c r="C80" s="82" t="s">
        <v>25</v>
      </c>
      <c r="D80" s="82" t="s">
        <v>114</v>
      </c>
      <c r="E80" s="81"/>
      <c r="F80" s="83">
        <f>F81</f>
        <v>0</v>
      </c>
    </row>
    <row r="81" spans="1:6" ht="31.5" hidden="1">
      <c r="A81" s="80" t="s">
        <v>76</v>
      </c>
      <c r="B81" s="81" t="s">
        <v>27</v>
      </c>
      <c r="C81" s="82" t="s">
        <v>25</v>
      </c>
      <c r="D81" s="82" t="s">
        <v>114</v>
      </c>
      <c r="E81" s="81" t="s">
        <v>56</v>
      </c>
      <c r="F81" s="83">
        <v>0</v>
      </c>
    </row>
    <row r="82" spans="1:6" ht="31.5">
      <c r="A82" s="80" t="s">
        <v>127</v>
      </c>
      <c r="B82" s="81" t="s">
        <v>27</v>
      </c>
      <c r="C82" s="82" t="s">
        <v>25</v>
      </c>
      <c r="D82" s="81" t="s">
        <v>110</v>
      </c>
      <c r="E82" s="82"/>
      <c r="F82" s="95">
        <f>F83</f>
        <v>516986</v>
      </c>
    </row>
    <row r="83" spans="1:6" ht="32.25" thickBot="1">
      <c r="A83" s="96" t="s">
        <v>76</v>
      </c>
      <c r="B83" s="97" t="s">
        <v>27</v>
      </c>
      <c r="C83" s="98" t="s">
        <v>25</v>
      </c>
      <c r="D83" s="81" t="s">
        <v>110</v>
      </c>
      <c r="E83" s="98" t="s">
        <v>56</v>
      </c>
      <c r="F83" s="99">
        <v>516986</v>
      </c>
    </row>
    <row r="84" spans="1:6" ht="19.5" customHeight="1" thickBot="1">
      <c r="A84" s="60" t="s">
        <v>115</v>
      </c>
      <c r="B84" s="75" t="s">
        <v>80</v>
      </c>
      <c r="C84" s="87"/>
      <c r="D84" s="88"/>
      <c r="E84" s="89"/>
      <c r="F84" s="64">
        <f>F85</f>
        <v>422728</v>
      </c>
    </row>
    <row r="85" spans="1:6" ht="15.75" customHeight="1">
      <c r="A85" s="76" t="s">
        <v>81</v>
      </c>
      <c r="B85" s="77" t="s">
        <v>80</v>
      </c>
      <c r="C85" s="78" t="s">
        <v>18</v>
      </c>
      <c r="D85" s="81"/>
      <c r="E85" s="78"/>
      <c r="F85" s="79">
        <f>F86</f>
        <v>422728</v>
      </c>
    </row>
    <row r="86" spans="1:6" ht="17.25" customHeight="1">
      <c r="A86" s="80" t="s">
        <v>90</v>
      </c>
      <c r="B86" s="81" t="s">
        <v>80</v>
      </c>
      <c r="C86" s="82" t="s">
        <v>18</v>
      </c>
      <c r="D86" s="81" t="s">
        <v>91</v>
      </c>
      <c r="E86" s="82"/>
      <c r="F86" s="83">
        <f>F87</f>
        <v>422728</v>
      </c>
    </row>
    <row r="87" spans="1:6" ht="17.25" customHeight="1">
      <c r="A87" s="80" t="s">
        <v>82</v>
      </c>
      <c r="B87" s="81" t="s">
        <v>80</v>
      </c>
      <c r="C87" s="82" t="s">
        <v>18</v>
      </c>
      <c r="D87" s="81" t="s">
        <v>116</v>
      </c>
      <c r="E87" s="82"/>
      <c r="F87" s="83">
        <f>F88</f>
        <v>422728</v>
      </c>
    </row>
    <row r="88" spans="1:6" ht="24" customHeight="1" thickBot="1">
      <c r="A88" s="96" t="s">
        <v>84</v>
      </c>
      <c r="B88" s="81" t="s">
        <v>80</v>
      </c>
      <c r="C88" s="82" t="s">
        <v>18</v>
      </c>
      <c r="D88" s="81" t="s">
        <v>116</v>
      </c>
      <c r="E88" s="82" t="s">
        <v>83</v>
      </c>
      <c r="F88" s="83">
        <v>422728</v>
      </c>
    </row>
    <row r="89" spans="1:6" ht="16.5" thickBot="1">
      <c r="A89" s="60" t="s">
        <v>117</v>
      </c>
      <c r="B89" s="75"/>
      <c r="C89" s="63"/>
      <c r="D89" s="75"/>
      <c r="E89" s="63"/>
      <c r="F89" s="64">
        <f>F14+F54+F59+F64+F84</f>
        <v>3269755.58</v>
      </c>
    </row>
  </sheetData>
  <sheetProtection sheet="1"/>
  <mergeCells count="9">
    <mergeCell ref="B8:F8"/>
    <mergeCell ref="B9:F9"/>
    <mergeCell ref="A11:F11"/>
    <mergeCell ref="B6:F6"/>
    <mergeCell ref="B7:F7"/>
    <mergeCell ref="B1:F1"/>
    <mergeCell ref="B2:F2"/>
    <mergeCell ref="B3:F3"/>
    <mergeCell ref="B4:F4"/>
  </mergeCells>
  <printOptions/>
  <pageMargins left="0.7480314960629921" right="0.7480314960629921" top="0.984251968503937" bottom="0.984251968503937" header="0.5118110236220472" footer="0.5118110236220472"/>
  <pageSetup fitToHeight="4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J20" sqref="J20"/>
    </sheetView>
  </sheetViews>
  <sheetFormatPr defaultColWidth="9.00390625" defaultRowHeight="12.75"/>
  <cols>
    <col min="1" max="1" width="54.00390625" style="2" customWidth="1"/>
    <col min="2" max="2" width="7.875" style="3" customWidth="1"/>
    <col min="3" max="3" width="10.25390625" style="5" customWidth="1"/>
    <col min="4" max="4" width="9.125" style="2" customWidth="1"/>
    <col min="5" max="5" width="14.375" style="2" customWidth="1"/>
    <col min="6" max="6" width="10.125" style="2" customWidth="1"/>
    <col min="7" max="7" width="13.375" style="2" customWidth="1"/>
    <col min="8" max="16384" width="9.125" style="2" customWidth="1"/>
  </cols>
  <sheetData>
    <row r="1" spans="2:7" s="58" customFormat="1" ht="15">
      <c r="B1" s="61"/>
      <c r="C1" s="120" t="s">
        <v>132</v>
      </c>
      <c r="D1" s="120"/>
      <c r="E1" s="120"/>
      <c r="F1" s="120"/>
      <c r="G1" s="120"/>
    </row>
    <row r="2" spans="2:7" s="58" customFormat="1" ht="15">
      <c r="B2" s="61"/>
      <c r="C2" s="120" t="s">
        <v>5</v>
      </c>
      <c r="D2" s="120"/>
      <c r="E2" s="120"/>
      <c r="F2" s="120"/>
      <c r="G2" s="120"/>
    </row>
    <row r="3" spans="2:7" s="58" customFormat="1" ht="15">
      <c r="B3" s="61"/>
      <c r="C3" s="120" t="s">
        <v>79</v>
      </c>
      <c r="D3" s="120"/>
      <c r="E3" s="120"/>
      <c r="F3" s="120"/>
      <c r="G3" s="120"/>
    </row>
    <row r="4" spans="2:7" s="58" customFormat="1" ht="15">
      <c r="B4" s="61"/>
      <c r="C4" s="120" t="s">
        <v>143</v>
      </c>
      <c r="D4" s="120"/>
      <c r="E4" s="120"/>
      <c r="F4" s="120"/>
      <c r="G4" s="120"/>
    </row>
    <row r="5" spans="2:7" s="58" customFormat="1" ht="15">
      <c r="B5" s="61"/>
      <c r="C5" s="113"/>
      <c r="D5" s="113"/>
      <c r="E5" s="113"/>
      <c r="F5" s="113"/>
      <c r="G5" s="113"/>
    </row>
    <row r="6" spans="2:7" s="58" customFormat="1" ht="15">
      <c r="B6" s="61"/>
      <c r="C6" s="120" t="s">
        <v>49</v>
      </c>
      <c r="D6" s="120"/>
      <c r="E6" s="120"/>
      <c r="F6" s="120"/>
      <c r="G6" s="120"/>
    </row>
    <row r="7" spans="2:7" s="58" customFormat="1" ht="15">
      <c r="B7" s="61"/>
      <c r="C7" s="120" t="s">
        <v>5</v>
      </c>
      <c r="D7" s="120"/>
      <c r="E7" s="120"/>
      <c r="F7" s="120"/>
      <c r="G7" s="120"/>
    </row>
    <row r="8" spans="2:7" s="58" customFormat="1" ht="15">
      <c r="B8" s="61"/>
      <c r="C8" s="120" t="s">
        <v>79</v>
      </c>
      <c r="D8" s="120"/>
      <c r="E8" s="120"/>
      <c r="F8" s="120"/>
      <c r="G8" s="120"/>
    </row>
    <row r="9" spans="2:7" s="58" customFormat="1" ht="15">
      <c r="B9" s="61"/>
      <c r="C9" s="120" t="s">
        <v>142</v>
      </c>
      <c r="D9" s="120"/>
      <c r="E9" s="120"/>
      <c r="F9" s="120"/>
      <c r="G9" s="120"/>
    </row>
    <row r="10" spans="2:3" s="58" customFormat="1" ht="21" customHeight="1" thickBot="1">
      <c r="B10" s="61"/>
      <c r="C10" s="66"/>
    </row>
    <row r="11" spans="1:7" ht="80.25" customHeight="1" thickBot="1">
      <c r="A11" s="121" t="s">
        <v>119</v>
      </c>
      <c r="B11" s="122"/>
      <c r="C11" s="122"/>
      <c r="D11" s="122"/>
      <c r="E11" s="122"/>
      <c r="F11" s="122"/>
      <c r="G11" s="123"/>
    </row>
    <row r="12" spans="1:7" s="3" customFormat="1" ht="18" customHeight="1" thickBot="1">
      <c r="A12" s="67" t="s">
        <v>87</v>
      </c>
      <c r="B12" s="100" t="s">
        <v>6</v>
      </c>
      <c r="C12" s="68" t="s">
        <v>7</v>
      </c>
      <c r="D12" s="69" t="s">
        <v>8</v>
      </c>
      <c r="E12" s="69" t="s">
        <v>88</v>
      </c>
      <c r="F12" s="69" t="s">
        <v>9</v>
      </c>
      <c r="G12" s="101" t="s">
        <v>10</v>
      </c>
    </row>
    <row r="13" spans="1:7" s="4" customFormat="1" ht="16.5" thickBot="1">
      <c r="A13" s="71" t="s">
        <v>11</v>
      </c>
      <c r="B13" s="102">
        <v>2</v>
      </c>
      <c r="C13" s="72" t="s">
        <v>13</v>
      </c>
      <c r="D13" s="73" t="s">
        <v>14</v>
      </c>
      <c r="E13" s="73" t="s">
        <v>15</v>
      </c>
      <c r="F13" s="73" t="s">
        <v>16</v>
      </c>
      <c r="G13" s="74">
        <v>7</v>
      </c>
    </row>
    <row r="14" spans="1:7" ht="32.25" thickBot="1">
      <c r="A14" s="60" t="s">
        <v>120</v>
      </c>
      <c r="B14" s="62">
        <v>924</v>
      </c>
      <c r="C14" s="63"/>
      <c r="D14" s="63"/>
      <c r="E14" s="63"/>
      <c r="F14" s="63"/>
      <c r="G14" s="64">
        <f>G15</f>
        <v>757</v>
      </c>
    </row>
    <row r="15" spans="1:7" ht="16.5" thickBot="1">
      <c r="A15" s="60" t="s">
        <v>17</v>
      </c>
      <c r="B15" s="62">
        <v>924</v>
      </c>
      <c r="C15" s="63" t="s">
        <v>18</v>
      </c>
      <c r="D15" s="63"/>
      <c r="E15" s="63"/>
      <c r="F15" s="63"/>
      <c r="G15" s="64">
        <f>+G16+G20</f>
        <v>757</v>
      </c>
    </row>
    <row r="16" spans="1:7" ht="63" hidden="1">
      <c r="A16" s="76" t="s">
        <v>118</v>
      </c>
      <c r="B16" s="103">
        <v>924</v>
      </c>
      <c r="C16" s="78" t="s">
        <v>18</v>
      </c>
      <c r="D16" s="78" t="s">
        <v>25</v>
      </c>
      <c r="E16" s="78"/>
      <c r="F16" s="78"/>
      <c r="G16" s="79">
        <f>G17</f>
        <v>0</v>
      </c>
    </row>
    <row r="17" spans="1:7" ht="15.75" hidden="1">
      <c r="A17" s="80" t="s">
        <v>90</v>
      </c>
      <c r="B17" s="104">
        <v>924</v>
      </c>
      <c r="C17" s="82" t="s">
        <v>18</v>
      </c>
      <c r="D17" s="82" t="s">
        <v>25</v>
      </c>
      <c r="E17" s="81" t="s">
        <v>91</v>
      </c>
      <c r="F17" s="82"/>
      <c r="G17" s="83">
        <f>G18</f>
        <v>0</v>
      </c>
    </row>
    <row r="18" spans="1:7" ht="15.75" hidden="1">
      <c r="A18" s="92" t="s">
        <v>23</v>
      </c>
      <c r="B18" s="104">
        <v>924</v>
      </c>
      <c r="C18" s="82" t="s">
        <v>18</v>
      </c>
      <c r="D18" s="82" t="s">
        <v>25</v>
      </c>
      <c r="E18" s="81" t="s">
        <v>94</v>
      </c>
      <c r="F18" s="82"/>
      <c r="G18" s="83">
        <f>G19</f>
        <v>0</v>
      </c>
    </row>
    <row r="19" spans="1:7" s="59" customFormat="1" ht="31.5" hidden="1">
      <c r="A19" s="80" t="s">
        <v>76</v>
      </c>
      <c r="B19" s="104">
        <v>924</v>
      </c>
      <c r="C19" s="82" t="s">
        <v>18</v>
      </c>
      <c r="D19" s="82" t="s">
        <v>25</v>
      </c>
      <c r="E19" s="81" t="s">
        <v>94</v>
      </c>
      <c r="F19" s="82" t="s">
        <v>56</v>
      </c>
      <c r="G19" s="83">
        <v>0</v>
      </c>
    </row>
    <row r="20" spans="1:7" ht="51" customHeight="1">
      <c r="A20" s="76" t="s">
        <v>32</v>
      </c>
      <c r="B20" s="109">
        <v>924</v>
      </c>
      <c r="C20" s="77" t="s">
        <v>18</v>
      </c>
      <c r="D20" s="78" t="s">
        <v>33</v>
      </c>
      <c r="E20" s="81"/>
      <c r="F20" s="78"/>
      <c r="G20" s="85">
        <f>G21</f>
        <v>757</v>
      </c>
    </row>
    <row r="21" spans="1:7" ht="28.5" customHeight="1">
      <c r="A21" s="80" t="s">
        <v>90</v>
      </c>
      <c r="B21" s="109">
        <v>924</v>
      </c>
      <c r="C21" s="86" t="s">
        <v>18</v>
      </c>
      <c r="D21" s="82" t="s">
        <v>33</v>
      </c>
      <c r="E21" s="82" t="s">
        <v>91</v>
      </c>
      <c r="F21" s="86"/>
      <c r="G21" s="83">
        <f>G22</f>
        <v>757</v>
      </c>
    </row>
    <row r="22" spans="1:7" ht="86.25" customHeight="1">
      <c r="A22" s="80" t="s">
        <v>95</v>
      </c>
      <c r="B22" s="109">
        <v>924</v>
      </c>
      <c r="C22" s="86" t="s">
        <v>18</v>
      </c>
      <c r="D22" s="82" t="s">
        <v>33</v>
      </c>
      <c r="E22" s="81" t="s">
        <v>96</v>
      </c>
      <c r="F22" s="82"/>
      <c r="G22" s="83">
        <f>G23</f>
        <v>757</v>
      </c>
    </row>
    <row r="23" spans="1:7" s="59" customFormat="1" ht="16.5" thickBot="1">
      <c r="A23" s="80" t="s">
        <v>74</v>
      </c>
      <c r="B23" s="109">
        <v>924</v>
      </c>
      <c r="C23" s="86" t="s">
        <v>18</v>
      </c>
      <c r="D23" s="82" t="s">
        <v>33</v>
      </c>
      <c r="E23" s="81" t="s">
        <v>96</v>
      </c>
      <c r="F23" s="82" t="s">
        <v>73</v>
      </c>
      <c r="G23" s="83">
        <v>757</v>
      </c>
    </row>
    <row r="24" spans="1:7" ht="32.25" thickBot="1">
      <c r="A24" s="65" t="s">
        <v>121</v>
      </c>
      <c r="B24" s="105">
        <v>925</v>
      </c>
      <c r="C24" s="106"/>
      <c r="D24" s="107"/>
      <c r="E24" s="106"/>
      <c r="F24" s="107"/>
      <c r="G24" s="108">
        <f>G25+G61+G71+G91+G66</f>
        <v>3268998.58</v>
      </c>
    </row>
    <row r="25" spans="1:7" ht="16.5" thickBot="1">
      <c r="A25" s="60" t="s">
        <v>17</v>
      </c>
      <c r="B25" s="100">
        <v>925</v>
      </c>
      <c r="C25" s="75" t="s">
        <v>18</v>
      </c>
      <c r="D25" s="63"/>
      <c r="E25" s="75"/>
      <c r="F25" s="63"/>
      <c r="G25" s="64">
        <f>G26+G30+G45+G53+G57+G49</f>
        <v>2241040</v>
      </c>
    </row>
    <row r="26" spans="1:7" ht="45.75" customHeight="1">
      <c r="A26" s="76" t="s">
        <v>64</v>
      </c>
      <c r="B26" s="109">
        <v>925</v>
      </c>
      <c r="C26" s="77" t="s">
        <v>18</v>
      </c>
      <c r="D26" s="78" t="s">
        <v>19</v>
      </c>
      <c r="E26" s="77"/>
      <c r="F26" s="78"/>
      <c r="G26" s="79">
        <f>G27</f>
        <v>582400</v>
      </c>
    </row>
    <row r="27" spans="1:7" ht="15.75">
      <c r="A27" s="80" t="s">
        <v>90</v>
      </c>
      <c r="B27" s="109">
        <v>925</v>
      </c>
      <c r="C27" s="81" t="s">
        <v>18</v>
      </c>
      <c r="D27" s="82" t="s">
        <v>19</v>
      </c>
      <c r="E27" s="81" t="s">
        <v>91</v>
      </c>
      <c r="F27" s="82"/>
      <c r="G27" s="83">
        <f>G28</f>
        <v>582400</v>
      </c>
    </row>
    <row r="28" spans="1:7" ht="47.25">
      <c r="A28" s="80" t="s">
        <v>57</v>
      </c>
      <c r="B28" s="109">
        <v>925</v>
      </c>
      <c r="C28" s="81" t="s">
        <v>20</v>
      </c>
      <c r="D28" s="82" t="s">
        <v>19</v>
      </c>
      <c r="E28" s="81" t="s">
        <v>92</v>
      </c>
      <c r="F28" s="82"/>
      <c r="G28" s="83">
        <f>G29</f>
        <v>582400</v>
      </c>
    </row>
    <row r="29" spans="1:7" s="59" customFormat="1" ht="79.5" customHeight="1">
      <c r="A29" s="80" t="s">
        <v>75</v>
      </c>
      <c r="B29" s="109">
        <v>925</v>
      </c>
      <c r="C29" s="81" t="s">
        <v>18</v>
      </c>
      <c r="D29" s="82" t="s">
        <v>19</v>
      </c>
      <c r="E29" s="81" t="s">
        <v>92</v>
      </c>
      <c r="F29" s="82" t="s">
        <v>55</v>
      </c>
      <c r="G29" s="83">
        <v>582400</v>
      </c>
    </row>
    <row r="30" spans="1:7" ht="47.25">
      <c r="A30" s="76" t="s">
        <v>21</v>
      </c>
      <c r="B30" s="109">
        <v>925</v>
      </c>
      <c r="C30" s="77" t="s">
        <v>18</v>
      </c>
      <c r="D30" s="78" t="s">
        <v>22</v>
      </c>
      <c r="E30" s="81"/>
      <c r="F30" s="78"/>
      <c r="G30" s="79">
        <f>G31</f>
        <v>1591935</v>
      </c>
    </row>
    <row r="31" spans="1:7" ht="15.75">
      <c r="A31" s="80" t="s">
        <v>90</v>
      </c>
      <c r="B31" s="109">
        <v>925</v>
      </c>
      <c r="C31" s="81" t="s">
        <v>18</v>
      </c>
      <c r="D31" s="82" t="s">
        <v>22</v>
      </c>
      <c r="E31" s="81" t="s">
        <v>91</v>
      </c>
      <c r="F31" s="82"/>
      <c r="G31" s="83">
        <f>G41+G38+G35+G32</f>
        <v>1591935</v>
      </c>
    </row>
    <row r="32" spans="1:7" ht="44.25" customHeight="1">
      <c r="A32" s="80" t="s">
        <v>60</v>
      </c>
      <c r="B32" s="109">
        <v>925</v>
      </c>
      <c r="C32" s="81" t="s">
        <v>18</v>
      </c>
      <c r="D32" s="82" t="s">
        <v>22</v>
      </c>
      <c r="E32" s="81" t="s">
        <v>107</v>
      </c>
      <c r="F32" s="82"/>
      <c r="G32" s="83">
        <f>G33+G34</f>
        <v>141950</v>
      </c>
    </row>
    <row r="33" spans="1:7" ht="62.25" customHeight="1">
      <c r="A33" s="80" t="s">
        <v>75</v>
      </c>
      <c r="B33" s="109">
        <v>925</v>
      </c>
      <c r="C33" s="81" t="s">
        <v>18</v>
      </c>
      <c r="D33" s="82" t="s">
        <v>22</v>
      </c>
      <c r="E33" s="81" t="s">
        <v>107</v>
      </c>
      <c r="F33" s="82" t="s">
        <v>55</v>
      </c>
      <c r="G33" s="83">
        <v>125800</v>
      </c>
    </row>
    <row r="34" spans="1:7" ht="33" customHeight="1">
      <c r="A34" s="80" t="s">
        <v>76</v>
      </c>
      <c r="B34" s="109">
        <v>925</v>
      </c>
      <c r="C34" s="81" t="s">
        <v>18</v>
      </c>
      <c r="D34" s="82" t="s">
        <v>22</v>
      </c>
      <c r="E34" s="81" t="s">
        <v>107</v>
      </c>
      <c r="F34" s="82" t="s">
        <v>56</v>
      </c>
      <c r="G34" s="83">
        <v>16150</v>
      </c>
    </row>
    <row r="35" spans="1:7" ht="63">
      <c r="A35" s="80" t="s">
        <v>58</v>
      </c>
      <c r="B35" s="109">
        <v>925</v>
      </c>
      <c r="C35" s="81" t="s">
        <v>18</v>
      </c>
      <c r="D35" s="82" t="s">
        <v>22</v>
      </c>
      <c r="E35" s="81" t="s">
        <v>105</v>
      </c>
      <c r="F35" s="82"/>
      <c r="G35" s="83">
        <f>G36+G37</f>
        <v>10770</v>
      </c>
    </row>
    <row r="36" spans="1:7" ht="85.5" customHeight="1">
      <c r="A36" s="80" t="s">
        <v>75</v>
      </c>
      <c r="B36" s="109">
        <v>925</v>
      </c>
      <c r="C36" s="81" t="s">
        <v>18</v>
      </c>
      <c r="D36" s="82" t="s">
        <v>22</v>
      </c>
      <c r="E36" s="81" t="s">
        <v>105</v>
      </c>
      <c r="F36" s="82" t="s">
        <v>55</v>
      </c>
      <c r="G36" s="83">
        <v>9630</v>
      </c>
    </row>
    <row r="37" spans="1:7" s="59" customFormat="1" ht="31.5" customHeight="1">
      <c r="A37" s="80" t="s">
        <v>76</v>
      </c>
      <c r="B37" s="109">
        <v>925</v>
      </c>
      <c r="C37" s="81" t="s">
        <v>18</v>
      </c>
      <c r="D37" s="82" t="s">
        <v>22</v>
      </c>
      <c r="E37" s="81" t="s">
        <v>105</v>
      </c>
      <c r="F37" s="82" t="s">
        <v>56</v>
      </c>
      <c r="G37" s="84">
        <v>1140</v>
      </c>
    </row>
    <row r="38" spans="1:7" ht="134.25" customHeight="1">
      <c r="A38" s="90" t="s">
        <v>126</v>
      </c>
      <c r="B38" s="109">
        <v>925</v>
      </c>
      <c r="C38" s="81" t="s">
        <v>18</v>
      </c>
      <c r="D38" s="82" t="s">
        <v>22</v>
      </c>
      <c r="E38" s="82" t="s">
        <v>109</v>
      </c>
      <c r="F38" s="81"/>
      <c r="G38" s="83">
        <f>G39+G40</f>
        <v>25948</v>
      </c>
    </row>
    <row r="39" spans="1:7" ht="86.25" customHeight="1">
      <c r="A39" s="80" t="s">
        <v>75</v>
      </c>
      <c r="B39" s="109">
        <v>925</v>
      </c>
      <c r="C39" s="81" t="s">
        <v>18</v>
      </c>
      <c r="D39" s="82" t="s">
        <v>22</v>
      </c>
      <c r="E39" s="82" t="s">
        <v>109</v>
      </c>
      <c r="F39" s="81" t="s">
        <v>55</v>
      </c>
      <c r="G39" s="83">
        <v>15948</v>
      </c>
    </row>
    <row r="40" spans="1:7" ht="31.5">
      <c r="A40" s="80" t="s">
        <v>76</v>
      </c>
      <c r="B40" s="109">
        <v>925</v>
      </c>
      <c r="C40" s="81" t="s">
        <v>18</v>
      </c>
      <c r="D40" s="82" t="s">
        <v>22</v>
      </c>
      <c r="E40" s="82" t="s">
        <v>109</v>
      </c>
      <c r="F40" s="81" t="s">
        <v>56</v>
      </c>
      <c r="G40" s="83">
        <v>10000</v>
      </c>
    </row>
    <row r="41" spans="1:7" ht="27.75" customHeight="1">
      <c r="A41" s="80" t="s">
        <v>23</v>
      </c>
      <c r="B41" s="109">
        <v>925</v>
      </c>
      <c r="C41" s="81" t="s">
        <v>18</v>
      </c>
      <c r="D41" s="82" t="s">
        <v>22</v>
      </c>
      <c r="E41" s="81" t="s">
        <v>94</v>
      </c>
      <c r="F41" s="82"/>
      <c r="G41" s="83">
        <f>G42+G43+G44</f>
        <v>1413267</v>
      </c>
    </row>
    <row r="42" spans="1:7" s="59" customFormat="1" ht="59.25" customHeight="1">
      <c r="A42" s="80" t="s">
        <v>75</v>
      </c>
      <c r="B42" s="109">
        <v>925</v>
      </c>
      <c r="C42" s="81" t="s">
        <v>18</v>
      </c>
      <c r="D42" s="82" t="s">
        <v>22</v>
      </c>
      <c r="E42" s="81" t="s">
        <v>94</v>
      </c>
      <c r="F42" s="82" t="s">
        <v>55</v>
      </c>
      <c r="G42" s="83">
        <v>1282167</v>
      </c>
    </row>
    <row r="43" spans="1:7" s="59" customFormat="1" ht="31.5">
      <c r="A43" s="80" t="s">
        <v>76</v>
      </c>
      <c r="B43" s="109">
        <v>925</v>
      </c>
      <c r="C43" s="81" t="s">
        <v>18</v>
      </c>
      <c r="D43" s="82" t="s">
        <v>22</v>
      </c>
      <c r="E43" s="81" t="s">
        <v>94</v>
      </c>
      <c r="F43" s="82" t="s">
        <v>56</v>
      </c>
      <c r="G43" s="84">
        <v>130900</v>
      </c>
    </row>
    <row r="44" spans="1:7" ht="24" customHeight="1">
      <c r="A44" s="80" t="s">
        <v>77</v>
      </c>
      <c r="B44" s="109">
        <v>925</v>
      </c>
      <c r="C44" s="81" t="s">
        <v>18</v>
      </c>
      <c r="D44" s="82" t="s">
        <v>22</v>
      </c>
      <c r="E44" s="81" t="s">
        <v>94</v>
      </c>
      <c r="F44" s="82" t="s">
        <v>72</v>
      </c>
      <c r="G44" s="83">
        <v>200</v>
      </c>
    </row>
    <row r="45" spans="1:7" ht="48.75" customHeight="1">
      <c r="A45" s="76" t="s">
        <v>32</v>
      </c>
      <c r="B45" s="109">
        <v>925</v>
      </c>
      <c r="C45" s="77" t="s">
        <v>18</v>
      </c>
      <c r="D45" s="78" t="s">
        <v>33</v>
      </c>
      <c r="E45" s="81"/>
      <c r="F45" s="78"/>
      <c r="G45" s="85">
        <f>G46</f>
        <v>53705</v>
      </c>
    </row>
    <row r="46" spans="1:7" ht="28.5" customHeight="1">
      <c r="A46" s="80" t="s">
        <v>90</v>
      </c>
      <c r="B46" s="109">
        <v>925</v>
      </c>
      <c r="C46" s="86" t="s">
        <v>18</v>
      </c>
      <c r="D46" s="82" t="s">
        <v>33</v>
      </c>
      <c r="E46" s="82" t="s">
        <v>91</v>
      </c>
      <c r="F46" s="86"/>
      <c r="G46" s="83">
        <f>G47</f>
        <v>53705</v>
      </c>
    </row>
    <row r="47" spans="1:7" ht="95.25" customHeight="1">
      <c r="A47" s="80" t="s">
        <v>95</v>
      </c>
      <c r="B47" s="109">
        <v>925</v>
      </c>
      <c r="C47" s="86" t="s">
        <v>18</v>
      </c>
      <c r="D47" s="82" t="s">
        <v>33</v>
      </c>
      <c r="E47" s="81" t="s">
        <v>96</v>
      </c>
      <c r="F47" s="82"/>
      <c r="G47" s="83">
        <f>G48</f>
        <v>53705</v>
      </c>
    </row>
    <row r="48" spans="1:7" s="59" customFormat="1" ht="15.75">
      <c r="A48" s="80" t="s">
        <v>74</v>
      </c>
      <c r="B48" s="109">
        <v>925</v>
      </c>
      <c r="C48" s="86" t="s">
        <v>18</v>
      </c>
      <c r="D48" s="82" t="s">
        <v>33</v>
      </c>
      <c r="E48" s="81" t="s">
        <v>96</v>
      </c>
      <c r="F48" s="82" t="s">
        <v>73</v>
      </c>
      <c r="G48" s="83">
        <v>53705</v>
      </c>
    </row>
    <row r="49" spans="1:7" s="59" customFormat="1" ht="31.5" hidden="1">
      <c r="A49" s="76" t="s">
        <v>97</v>
      </c>
      <c r="B49" s="109">
        <v>925</v>
      </c>
      <c r="C49" s="77" t="s">
        <v>18</v>
      </c>
      <c r="D49" s="78" t="s">
        <v>98</v>
      </c>
      <c r="E49" s="81"/>
      <c r="F49" s="78"/>
      <c r="G49" s="85">
        <f>G50</f>
        <v>0</v>
      </c>
    </row>
    <row r="50" spans="1:7" s="59" customFormat="1" ht="15.75" hidden="1">
      <c r="A50" s="80" t="s">
        <v>90</v>
      </c>
      <c r="B50" s="109">
        <v>925</v>
      </c>
      <c r="C50" s="86" t="s">
        <v>18</v>
      </c>
      <c r="D50" s="82" t="s">
        <v>98</v>
      </c>
      <c r="E50" s="82" t="s">
        <v>91</v>
      </c>
      <c r="F50" s="86"/>
      <c r="G50" s="83">
        <f>G51</f>
        <v>0</v>
      </c>
    </row>
    <row r="51" spans="1:7" s="59" customFormat="1" ht="31.5" hidden="1">
      <c r="A51" s="80" t="s">
        <v>99</v>
      </c>
      <c r="B51" s="109">
        <v>925</v>
      </c>
      <c r="C51" s="86" t="s">
        <v>18</v>
      </c>
      <c r="D51" s="82" t="s">
        <v>98</v>
      </c>
      <c r="E51" s="81" t="s">
        <v>100</v>
      </c>
      <c r="F51" s="82"/>
      <c r="G51" s="83">
        <f>G52</f>
        <v>0</v>
      </c>
    </row>
    <row r="52" spans="1:7" s="59" customFormat="1" ht="31.5" hidden="1">
      <c r="A52" s="80" t="s">
        <v>76</v>
      </c>
      <c r="B52" s="109">
        <v>925</v>
      </c>
      <c r="C52" s="86" t="s">
        <v>18</v>
      </c>
      <c r="D52" s="82" t="s">
        <v>98</v>
      </c>
      <c r="E52" s="81" t="s">
        <v>100</v>
      </c>
      <c r="F52" s="82" t="s">
        <v>56</v>
      </c>
      <c r="G52" s="83">
        <v>0</v>
      </c>
    </row>
    <row r="53" spans="1:7" s="59" customFormat="1" ht="15.75">
      <c r="A53" s="76" t="s">
        <v>101</v>
      </c>
      <c r="B53" s="109">
        <v>925</v>
      </c>
      <c r="C53" s="81" t="s">
        <v>18</v>
      </c>
      <c r="D53" s="82" t="s">
        <v>102</v>
      </c>
      <c r="E53" s="81"/>
      <c r="F53" s="82"/>
      <c r="G53" s="83">
        <f>G54</f>
        <v>6000</v>
      </c>
    </row>
    <row r="54" spans="1:7" s="59" customFormat="1" ht="15.75">
      <c r="A54" s="80" t="s">
        <v>90</v>
      </c>
      <c r="B54" s="109">
        <v>925</v>
      </c>
      <c r="C54" s="81" t="s">
        <v>18</v>
      </c>
      <c r="D54" s="82" t="s">
        <v>102</v>
      </c>
      <c r="E54" s="82" t="s">
        <v>91</v>
      </c>
      <c r="F54" s="82"/>
      <c r="G54" s="83">
        <f>G55</f>
        <v>6000</v>
      </c>
    </row>
    <row r="55" spans="1:7" s="59" customFormat="1" ht="15.75">
      <c r="A55" s="80" t="s">
        <v>103</v>
      </c>
      <c r="B55" s="109">
        <v>925</v>
      </c>
      <c r="C55" s="81" t="s">
        <v>18</v>
      </c>
      <c r="D55" s="82" t="s">
        <v>102</v>
      </c>
      <c r="E55" s="81" t="s">
        <v>104</v>
      </c>
      <c r="F55" s="82"/>
      <c r="G55" s="83">
        <f>G56</f>
        <v>6000</v>
      </c>
    </row>
    <row r="56" spans="1:7" s="59" customFormat="1" ht="15.75">
      <c r="A56" s="80" t="s">
        <v>77</v>
      </c>
      <c r="B56" s="109">
        <v>925</v>
      </c>
      <c r="C56" s="81" t="s">
        <v>18</v>
      </c>
      <c r="D56" s="82" t="s">
        <v>102</v>
      </c>
      <c r="E56" s="81" t="s">
        <v>104</v>
      </c>
      <c r="F56" s="82" t="s">
        <v>72</v>
      </c>
      <c r="G56" s="83">
        <v>6000</v>
      </c>
    </row>
    <row r="57" spans="1:7" ht="15.75">
      <c r="A57" s="76" t="s">
        <v>24</v>
      </c>
      <c r="B57" s="109">
        <v>925</v>
      </c>
      <c r="C57" s="77" t="s">
        <v>18</v>
      </c>
      <c r="D57" s="78" t="s">
        <v>31</v>
      </c>
      <c r="E57" s="81"/>
      <c r="F57" s="82"/>
      <c r="G57" s="79">
        <f>G58</f>
        <v>7000</v>
      </c>
    </row>
    <row r="58" spans="1:7" ht="15.75">
      <c r="A58" s="80" t="s">
        <v>90</v>
      </c>
      <c r="B58" s="109">
        <v>925</v>
      </c>
      <c r="C58" s="81" t="s">
        <v>18</v>
      </c>
      <c r="D58" s="82" t="s">
        <v>31</v>
      </c>
      <c r="E58" s="81" t="s">
        <v>91</v>
      </c>
      <c r="F58" s="82"/>
      <c r="G58" s="84">
        <f>G59</f>
        <v>7000</v>
      </c>
    </row>
    <row r="59" spans="1:7" ht="31.5">
      <c r="A59" s="80" t="s">
        <v>59</v>
      </c>
      <c r="B59" s="109">
        <v>925</v>
      </c>
      <c r="C59" s="81" t="s">
        <v>18</v>
      </c>
      <c r="D59" s="82" t="s">
        <v>31</v>
      </c>
      <c r="E59" s="81" t="s">
        <v>106</v>
      </c>
      <c r="F59" s="82"/>
      <c r="G59" s="84">
        <f>G60</f>
        <v>7000</v>
      </c>
    </row>
    <row r="60" spans="1:7" ht="29.25" customHeight="1" thickBot="1">
      <c r="A60" s="80" t="s">
        <v>76</v>
      </c>
      <c r="B60" s="109">
        <v>925</v>
      </c>
      <c r="C60" s="81" t="s">
        <v>18</v>
      </c>
      <c r="D60" s="82" t="s">
        <v>31</v>
      </c>
      <c r="E60" s="81" t="s">
        <v>106</v>
      </c>
      <c r="F60" s="82" t="s">
        <v>56</v>
      </c>
      <c r="G60" s="84">
        <v>7000</v>
      </c>
    </row>
    <row r="61" spans="1:7" ht="45" customHeight="1" thickBot="1">
      <c r="A61" s="60" t="s">
        <v>136</v>
      </c>
      <c r="B61" s="115">
        <v>925</v>
      </c>
      <c r="C61" s="75" t="s">
        <v>25</v>
      </c>
      <c r="D61" s="63"/>
      <c r="E61" s="75"/>
      <c r="F61" s="63"/>
      <c r="G61" s="64">
        <f>G62</f>
        <v>757</v>
      </c>
    </row>
    <row r="62" spans="1:7" ht="54" customHeight="1">
      <c r="A62" s="76" t="s">
        <v>137</v>
      </c>
      <c r="B62" s="116">
        <v>925</v>
      </c>
      <c r="C62" s="77" t="s">
        <v>25</v>
      </c>
      <c r="D62" s="78" t="s">
        <v>138</v>
      </c>
      <c r="E62" s="77"/>
      <c r="F62" s="78"/>
      <c r="G62" s="85">
        <f>G63</f>
        <v>757</v>
      </c>
    </row>
    <row r="63" spans="1:7" ht="38.25" customHeight="1">
      <c r="A63" s="80" t="s">
        <v>139</v>
      </c>
      <c r="B63" s="117">
        <v>925</v>
      </c>
      <c r="C63" s="86" t="s">
        <v>25</v>
      </c>
      <c r="D63" s="82" t="s">
        <v>138</v>
      </c>
      <c r="E63" s="82" t="s">
        <v>140</v>
      </c>
      <c r="F63" s="86"/>
      <c r="G63" s="83">
        <f>G64</f>
        <v>757</v>
      </c>
    </row>
    <row r="64" spans="1:7" ht="70.5" customHeight="1">
      <c r="A64" s="90" t="s">
        <v>141</v>
      </c>
      <c r="B64" s="117">
        <v>925</v>
      </c>
      <c r="C64" s="86" t="s">
        <v>25</v>
      </c>
      <c r="D64" s="82" t="s">
        <v>138</v>
      </c>
      <c r="E64" s="82" t="s">
        <v>140</v>
      </c>
      <c r="F64" s="82"/>
      <c r="G64" s="83">
        <f>G65</f>
        <v>757</v>
      </c>
    </row>
    <row r="65" spans="1:7" ht="29.25" customHeight="1" thickBot="1">
      <c r="A65" s="80" t="s">
        <v>74</v>
      </c>
      <c r="B65" s="117">
        <v>925</v>
      </c>
      <c r="C65" s="86" t="s">
        <v>25</v>
      </c>
      <c r="D65" s="82" t="s">
        <v>138</v>
      </c>
      <c r="E65" s="82" t="s">
        <v>140</v>
      </c>
      <c r="F65" s="82" t="s">
        <v>73</v>
      </c>
      <c r="G65" s="83">
        <v>757</v>
      </c>
    </row>
    <row r="66" spans="1:7" ht="19.5" customHeight="1" thickBot="1">
      <c r="A66" s="60" t="s">
        <v>122</v>
      </c>
      <c r="B66" s="110">
        <v>925</v>
      </c>
      <c r="C66" s="75" t="s">
        <v>22</v>
      </c>
      <c r="D66" s="63"/>
      <c r="E66" s="75"/>
      <c r="F66" s="63"/>
      <c r="G66" s="64">
        <f>G67</f>
        <v>59487.58</v>
      </c>
    </row>
    <row r="67" spans="1:7" ht="34.5" customHeight="1">
      <c r="A67" s="76" t="s">
        <v>123</v>
      </c>
      <c r="B67" s="109">
        <v>925</v>
      </c>
      <c r="C67" s="77" t="s">
        <v>22</v>
      </c>
      <c r="D67" s="78" t="s">
        <v>124</v>
      </c>
      <c r="E67" s="82"/>
      <c r="F67" s="81"/>
      <c r="G67" s="79">
        <f>G68</f>
        <v>59487.58</v>
      </c>
    </row>
    <row r="68" spans="1:7" ht="36.75" customHeight="1">
      <c r="A68" s="80" t="s">
        <v>90</v>
      </c>
      <c r="B68" s="109">
        <v>925</v>
      </c>
      <c r="C68" s="86" t="s">
        <v>22</v>
      </c>
      <c r="D68" s="82" t="s">
        <v>124</v>
      </c>
      <c r="E68" s="82" t="s">
        <v>91</v>
      </c>
      <c r="F68" s="86"/>
      <c r="G68" s="83">
        <f>G69</f>
        <v>59487.58</v>
      </c>
    </row>
    <row r="69" spans="1:7" ht="15" customHeight="1">
      <c r="A69" s="90" t="s">
        <v>59</v>
      </c>
      <c r="B69" s="109">
        <v>925</v>
      </c>
      <c r="C69" s="86" t="s">
        <v>22</v>
      </c>
      <c r="D69" s="82" t="s">
        <v>124</v>
      </c>
      <c r="E69" s="81" t="s">
        <v>106</v>
      </c>
      <c r="F69" s="82"/>
      <c r="G69" s="83">
        <f>G70</f>
        <v>59487.58</v>
      </c>
    </row>
    <row r="70" spans="1:7" s="59" customFormat="1" ht="29.25" customHeight="1" thickBot="1">
      <c r="A70" s="80" t="s">
        <v>76</v>
      </c>
      <c r="B70" s="109">
        <v>925</v>
      </c>
      <c r="C70" s="86" t="s">
        <v>22</v>
      </c>
      <c r="D70" s="82" t="s">
        <v>124</v>
      </c>
      <c r="E70" s="81" t="s">
        <v>106</v>
      </c>
      <c r="F70" s="82" t="s">
        <v>56</v>
      </c>
      <c r="G70" s="83">
        <v>59487.58</v>
      </c>
    </row>
    <row r="71" spans="1:7" ht="16.5" thickBot="1">
      <c r="A71" s="60" t="s">
        <v>26</v>
      </c>
      <c r="B71" s="100">
        <v>925</v>
      </c>
      <c r="C71" s="75" t="s">
        <v>27</v>
      </c>
      <c r="D71" s="87"/>
      <c r="E71" s="88"/>
      <c r="F71" s="89"/>
      <c r="G71" s="64">
        <f>G72+G76</f>
        <v>544986</v>
      </c>
    </row>
    <row r="72" spans="1:7" ht="15.75">
      <c r="A72" s="76" t="s">
        <v>61</v>
      </c>
      <c r="B72" s="111">
        <v>925</v>
      </c>
      <c r="C72" s="86" t="s">
        <v>27</v>
      </c>
      <c r="D72" s="82" t="s">
        <v>18</v>
      </c>
      <c r="E72" s="81"/>
      <c r="F72" s="82"/>
      <c r="G72" s="79">
        <f>G73</f>
        <v>28000</v>
      </c>
    </row>
    <row r="73" spans="1:7" ht="15.75">
      <c r="A73" s="80" t="s">
        <v>90</v>
      </c>
      <c r="B73" s="109">
        <v>925</v>
      </c>
      <c r="C73" s="86" t="s">
        <v>27</v>
      </c>
      <c r="D73" s="82" t="s">
        <v>18</v>
      </c>
      <c r="E73" s="81" t="s">
        <v>91</v>
      </c>
      <c r="F73" s="82"/>
      <c r="G73" s="83">
        <f>G74</f>
        <v>28000</v>
      </c>
    </row>
    <row r="74" spans="1:7" ht="15.75">
      <c r="A74" s="80" t="s">
        <v>86</v>
      </c>
      <c r="B74" s="109">
        <v>925</v>
      </c>
      <c r="C74" s="86" t="s">
        <v>27</v>
      </c>
      <c r="D74" s="82" t="s">
        <v>18</v>
      </c>
      <c r="E74" s="81" t="s">
        <v>108</v>
      </c>
      <c r="F74" s="82"/>
      <c r="G74" s="83">
        <f>G75</f>
        <v>28000</v>
      </c>
    </row>
    <row r="75" spans="1:7" ht="31.5">
      <c r="A75" s="80" t="s">
        <v>76</v>
      </c>
      <c r="B75" s="109">
        <v>925</v>
      </c>
      <c r="C75" s="86" t="s">
        <v>27</v>
      </c>
      <c r="D75" s="82" t="s">
        <v>18</v>
      </c>
      <c r="E75" s="81" t="s">
        <v>108</v>
      </c>
      <c r="F75" s="82" t="s">
        <v>56</v>
      </c>
      <c r="G75" s="83">
        <v>28000</v>
      </c>
    </row>
    <row r="76" spans="1:7" ht="15.75">
      <c r="A76" s="76" t="s">
        <v>28</v>
      </c>
      <c r="B76" s="109">
        <v>925</v>
      </c>
      <c r="C76" s="91" t="s">
        <v>27</v>
      </c>
      <c r="D76" s="78" t="s">
        <v>25</v>
      </c>
      <c r="E76" s="81"/>
      <c r="F76" s="78"/>
      <c r="G76" s="79">
        <f>G77</f>
        <v>516986</v>
      </c>
    </row>
    <row r="77" spans="1:7" ht="15.75">
      <c r="A77" s="80" t="s">
        <v>90</v>
      </c>
      <c r="B77" s="109">
        <v>925</v>
      </c>
      <c r="C77" s="81" t="s">
        <v>27</v>
      </c>
      <c r="D77" s="82" t="s">
        <v>25</v>
      </c>
      <c r="E77" s="81" t="s">
        <v>91</v>
      </c>
      <c r="F77" s="82"/>
      <c r="G77" s="83">
        <f>G78+G81+G83+G85+G87+G89</f>
        <v>516986</v>
      </c>
    </row>
    <row r="78" spans="1:7" ht="141.75" hidden="1">
      <c r="A78" s="90" t="s">
        <v>126</v>
      </c>
      <c r="B78" s="109">
        <v>925</v>
      </c>
      <c r="C78" s="81" t="s">
        <v>27</v>
      </c>
      <c r="D78" s="82" t="s">
        <v>25</v>
      </c>
      <c r="E78" s="82" t="s">
        <v>109</v>
      </c>
      <c r="F78" s="81"/>
      <c r="G78" s="83">
        <f>G79+G80</f>
        <v>0</v>
      </c>
    </row>
    <row r="79" spans="1:7" ht="78.75" hidden="1">
      <c r="A79" s="80" t="s">
        <v>75</v>
      </c>
      <c r="B79" s="109">
        <v>925</v>
      </c>
      <c r="C79" s="81" t="s">
        <v>27</v>
      </c>
      <c r="D79" s="82" t="s">
        <v>25</v>
      </c>
      <c r="E79" s="82" t="s">
        <v>109</v>
      </c>
      <c r="F79" s="81" t="s">
        <v>55</v>
      </c>
      <c r="G79" s="83">
        <v>0</v>
      </c>
    </row>
    <row r="80" spans="1:7" ht="31.5" hidden="1">
      <c r="A80" s="80" t="s">
        <v>76</v>
      </c>
      <c r="B80" s="109">
        <v>925</v>
      </c>
      <c r="C80" s="81" t="s">
        <v>27</v>
      </c>
      <c r="D80" s="82" t="s">
        <v>25</v>
      </c>
      <c r="E80" s="82" t="s">
        <v>109</v>
      </c>
      <c r="F80" s="81" t="s">
        <v>56</v>
      </c>
      <c r="G80" s="83">
        <v>0</v>
      </c>
    </row>
    <row r="81" spans="1:7" ht="15.75" hidden="1">
      <c r="A81" s="80" t="s">
        <v>29</v>
      </c>
      <c r="B81" s="109">
        <v>925</v>
      </c>
      <c r="C81" s="86" t="s">
        <v>27</v>
      </c>
      <c r="D81" s="82" t="s">
        <v>25</v>
      </c>
      <c r="E81" s="81" t="s">
        <v>110</v>
      </c>
      <c r="F81" s="82"/>
      <c r="G81" s="83">
        <f>G82</f>
        <v>0</v>
      </c>
    </row>
    <row r="82" spans="1:7" ht="31.5" hidden="1">
      <c r="A82" s="80" t="s">
        <v>76</v>
      </c>
      <c r="B82" s="109">
        <v>925</v>
      </c>
      <c r="C82" s="81" t="s">
        <v>27</v>
      </c>
      <c r="D82" s="82" t="s">
        <v>25</v>
      </c>
      <c r="E82" s="81" t="s">
        <v>110</v>
      </c>
      <c r="F82" s="82" t="s">
        <v>56</v>
      </c>
      <c r="G82" s="83">
        <v>0</v>
      </c>
    </row>
    <row r="83" spans="1:7" ht="15.75" hidden="1">
      <c r="A83" s="80" t="s">
        <v>63</v>
      </c>
      <c r="B83" s="109">
        <v>925</v>
      </c>
      <c r="C83" s="81" t="s">
        <v>27</v>
      </c>
      <c r="D83" s="82" t="s">
        <v>25</v>
      </c>
      <c r="E83" s="81" t="s">
        <v>111</v>
      </c>
      <c r="F83" s="82"/>
      <c r="G83" s="83">
        <f>G84</f>
        <v>0</v>
      </c>
    </row>
    <row r="84" spans="1:7" ht="31.5" hidden="1">
      <c r="A84" s="92" t="s">
        <v>76</v>
      </c>
      <c r="B84" s="109">
        <v>925</v>
      </c>
      <c r="C84" s="82" t="s">
        <v>27</v>
      </c>
      <c r="D84" s="82" t="s">
        <v>25</v>
      </c>
      <c r="E84" s="81" t="s">
        <v>111</v>
      </c>
      <c r="F84" s="82" t="s">
        <v>56</v>
      </c>
      <c r="G84" s="83">
        <v>0</v>
      </c>
    </row>
    <row r="85" spans="1:7" ht="15.75" hidden="1">
      <c r="A85" s="93" t="s">
        <v>62</v>
      </c>
      <c r="B85" s="109">
        <v>925</v>
      </c>
      <c r="C85" s="82" t="s">
        <v>27</v>
      </c>
      <c r="D85" s="82" t="s">
        <v>25</v>
      </c>
      <c r="E85" s="82" t="s">
        <v>112</v>
      </c>
      <c r="F85" s="82"/>
      <c r="G85" s="94">
        <f>G86</f>
        <v>0</v>
      </c>
    </row>
    <row r="86" spans="1:7" ht="31.5" hidden="1">
      <c r="A86" s="80" t="s">
        <v>76</v>
      </c>
      <c r="B86" s="109">
        <v>925</v>
      </c>
      <c r="C86" s="81" t="s">
        <v>27</v>
      </c>
      <c r="D86" s="82" t="s">
        <v>25</v>
      </c>
      <c r="E86" s="82" t="s">
        <v>112</v>
      </c>
      <c r="F86" s="81" t="s">
        <v>56</v>
      </c>
      <c r="G86" s="83">
        <v>0</v>
      </c>
    </row>
    <row r="87" spans="1:7" ht="15.75" hidden="1">
      <c r="A87" s="92" t="s">
        <v>113</v>
      </c>
      <c r="B87" s="111">
        <v>925</v>
      </c>
      <c r="C87" s="81" t="s">
        <v>27</v>
      </c>
      <c r="D87" s="82" t="s">
        <v>25</v>
      </c>
      <c r="E87" s="82" t="s">
        <v>114</v>
      </c>
      <c r="F87" s="81"/>
      <c r="G87" s="83">
        <f>G88</f>
        <v>0</v>
      </c>
    </row>
    <row r="88" spans="1:7" ht="31.5" hidden="1">
      <c r="A88" s="92" t="s">
        <v>76</v>
      </c>
      <c r="B88" s="111">
        <v>925</v>
      </c>
      <c r="C88" s="81" t="s">
        <v>27</v>
      </c>
      <c r="D88" s="82" t="s">
        <v>25</v>
      </c>
      <c r="E88" s="82" t="s">
        <v>114</v>
      </c>
      <c r="F88" s="81" t="s">
        <v>56</v>
      </c>
      <c r="G88" s="83">
        <v>0</v>
      </c>
    </row>
    <row r="89" spans="1:7" ht="31.5">
      <c r="A89" s="80" t="s">
        <v>127</v>
      </c>
      <c r="B89" s="109">
        <v>925</v>
      </c>
      <c r="C89" s="81" t="s">
        <v>27</v>
      </c>
      <c r="D89" s="82" t="s">
        <v>25</v>
      </c>
      <c r="E89" s="81" t="s">
        <v>110</v>
      </c>
      <c r="F89" s="82"/>
      <c r="G89" s="95">
        <f>G90</f>
        <v>516986</v>
      </c>
    </row>
    <row r="90" spans="1:7" ht="32.25" thickBot="1">
      <c r="A90" s="96" t="s">
        <v>76</v>
      </c>
      <c r="B90" s="109">
        <v>925</v>
      </c>
      <c r="C90" s="97" t="s">
        <v>27</v>
      </c>
      <c r="D90" s="98" t="s">
        <v>25</v>
      </c>
      <c r="E90" s="81" t="s">
        <v>110</v>
      </c>
      <c r="F90" s="98" t="s">
        <v>56</v>
      </c>
      <c r="G90" s="99">
        <v>516986</v>
      </c>
    </row>
    <row r="91" spans="1:7" ht="16.5" thickBot="1">
      <c r="A91" s="60" t="s">
        <v>115</v>
      </c>
      <c r="B91" s="63" t="s">
        <v>0</v>
      </c>
      <c r="C91" s="75" t="s">
        <v>80</v>
      </c>
      <c r="D91" s="87"/>
      <c r="E91" s="88"/>
      <c r="F91" s="89"/>
      <c r="G91" s="64">
        <f>G92</f>
        <v>422728</v>
      </c>
    </row>
    <row r="92" spans="1:7" ht="15.75">
      <c r="A92" s="76" t="s">
        <v>81</v>
      </c>
      <c r="B92" s="112">
        <v>925</v>
      </c>
      <c r="C92" s="77" t="s">
        <v>80</v>
      </c>
      <c r="D92" s="78" t="s">
        <v>18</v>
      </c>
      <c r="E92" s="81"/>
      <c r="F92" s="78"/>
      <c r="G92" s="79">
        <f>G93</f>
        <v>422728</v>
      </c>
    </row>
    <row r="93" spans="1:7" ht="15.75">
      <c r="A93" s="80" t="s">
        <v>90</v>
      </c>
      <c r="B93" s="112">
        <v>925</v>
      </c>
      <c r="C93" s="81" t="s">
        <v>80</v>
      </c>
      <c r="D93" s="82" t="s">
        <v>18</v>
      </c>
      <c r="E93" s="81" t="s">
        <v>91</v>
      </c>
      <c r="F93" s="82"/>
      <c r="G93" s="83">
        <f>G94</f>
        <v>422728</v>
      </c>
    </row>
    <row r="94" spans="1:7" ht="15.75">
      <c r="A94" s="80" t="s">
        <v>82</v>
      </c>
      <c r="B94" s="112">
        <v>925</v>
      </c>
      <c r="C94" s="81" t="s">
        <v>80</v>
      </c>
      <c r="D94" s="82" t="s">
        <v>18</v>
      </c>
      <c r="E94" s="81" t="s">
        <v>116</v>
      </c>
      <c r="F94" s="82"/>
      <c r="G94" s="83">
        <f>G95</f>
        <v>422728</v>
      </c>
    </row>
    <row r="95" spans="1:7" ht="32.25" thickBot="1">
      <c r="A95" s="96" t="s">
        <v>84</v>
      </c>
      <c r="B95" s="112">
        <v>925</v>
      </c>
      <c r="C95" s="81" t="s">
        <v>80</v>
      </c>
      <c r="D95" s="82" t="s">
        <v>18</v>
      </c>
      <c r="E95" s="81" t="s">
        <v>116</v>
      </c>
      <c r="F95" s="82" t="s">
        <v>83</v>
      </c>
      <c r="G95" s="83">
        <v>422728</v>
      </c>
    </row>
    <row r="96" spans="1:7" ht="16.5" thickBot="1">
      <c r="A96" s="60" t="s">
        <v>117</v>
      </c>
      <c r="B96" s="63"/>
      <c r="C96" s="75"/>
      <c r="D96" s="63"/>
      <c r="E96" s="75"/>
      <c r="F96" s="63"/>
      <c r="G96" s="64">
        <f>G14+G24</f>
        <v>3269755.58</v>
      </c>
    </row>
  </sheetData>
  <sheetProtection sheet="1"/>
  <mergeCells count="9">
    <mergeCell ref="A11:G11"/>
    <mergeCell ref="C6:G6"/>
    <mergeCell ref="C7:G7"/>
    <mergeCell ref="C8:G8"/>
    <mergeCell ref="C9:G9"/>
    <mergeCell ref="C1:G1"/>
    <mergeCell ref="C2:G2"/>
    <mergeCell ref="C3:G3"/>
    <mergeCell ref="C4:G4"/>
  </mergeCells>
  <printOptions/>
  <pageMargins left="0.7480314960629921" right="0.7480314960629921" top="0.984251968503937" bottom="0.984251968503937" header="0.5118110236220472" footer="0.5118110236220472"/>
  <pageSetup fitToHeight="4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35.00390625" style="1" customWidth="1"/>
    <col min="2" max="2" width="51.00390625" style="1" customWidth="1"/>
    <col min="3" max="3" width="22.75390625" style="1" customWidth="1"/>
    <col min="4" max="16384" width="9.125" style="1" customWidth="1"/>
  </cols>
  <sheetData>
    <row r="1" spans="1:4" ht="15.75">
      <c r="A1" s="124"/>
      <c r="B1" s="124"/>
      <c r="C1" s="35" t="s">
        <v>131</v>
      </c>
      <c r="D1" s="13"/>
    </row>
    <row r="2" spans="1:4" ht="15.75">
      <c r="A2" s="125"/>
      <c r="B2" s="125"/>
      <c r="C2" s="36" t="s">
        <v>3</v>
      </c>
      <c r="D2" s="13"/>
    </row>
    <row r="3" spans="1:4" ht="15.75">
      <c r="A3" s="124"/>
      <c r="B3" s="124"/>
      <c r="C3" s="35" t="s">
        <v>4</v>
      </c>
      <c r="D3" s="13"/>
    </row>
    <row r="4" spans="1:4" ht="15.75">
      <c r="A4" s="125"/>
      <c r="B4" s="125"/>
      <c r="C4" s="36" t="s">
        <v>78</v>
      </c>
      <c r="D4" s="13"/>
    </row>
    <row r="5" spans="1:4" ht="15.75">
      <c r="A5" s="37"/>
      <c r="B5" s="37"/>
      <c r="C5" s="35" t="s">
        <v>144</v>
      </c>
      <c r="D5" s="14"/>
    </row>
    <row r="6" spans="1:4" ht="15.75">
      <c r="A6" s="37"/>
      <c r="B6" s="37"/>
      <c r="C6" s="35"/>
      <c r="D6" s="14"/>
    </row>
    <row r="7" spans="1:4" ht="15.75">
      <c r="A7" s="124"/>
      <c r="B7" s="124"/>
      <c r="C7" s="35" t="s">
        <v>50</v>
      </c>
      <c r="D7" s="13"/>
    </row>
    <row r="8" spans="1:4" ht="15.75">
      <c r="A8" s="125"/>
      <c r="B8" s="125"/>
      <c r="C8" s="36" t="s">
        <v>3</v>
      </c>
      <c r="D8" s="13"/>
    </row>
    <row r="9" spans="1:4" ht="15.75">
      <c r="A9" s="124"/>
      <c r="B9" s="124"/>
      <c r="C9" s="35" t="s">
        <v>4</v>
      </c>
      <c r="D9" s="13"/>
    </row>
    <row r="10" spans="1:4" ht="15.75">
      <c r="A10" s="125"/>
      <c r="B10" s="125"/>
      <c r="C10" s="36" t="s">
        <v>78</v>
      </c>
      <c r="D10" s="13"/>
    </row>
    <row r="11" spans="1:4" ht="15.75">
      <c r="A11" s="37"/>
      <c r="B11" s="37"/>
      <c r="C11" s="35" t="s">
        <v>145</v>
      </c>
      <c r="D11" s="14"/>
    </row>
    <row r="12" spans="1:4" ht="15.75">
      <c r="A12" s="8"/>
      <c r="B12" s="15"/>
      <c r="C12" s="7"/>
      <c r="D12" s="7"/>
    </row>
    <row r="13" spans="1:4" ht="53.25" customHeight="1">
      <c r="A13" s="126" t="s">
        <v>128</v>
      </c>
      <c r="B13" s="126"/>
      <c r="C13" s="126"/>
      <c r="D13" s="7"/>
    </row>
    <row r="14" spans="1:4" ht="16.5" thickBot="1">
      <c r="A14" s="8"/>
      <c r="B14" s="9"/>
      <c r="C14" s="6"/>
      <c r="D14" s="7"/>
    </row>
    <row r="15" spans="1:4" s="11" customFormat="1" ht="95.25" thickBot="1">
      <c r="A15" s="16" t="s">
        <v>30</v>
      </c>
      <c r="B15" s="17" t="s">
        <v>125</v>
      </c>
      <c r="C15" s="18" t="s">
        <v>48</v>
      </c>
      <c r="D15" s="10"/>
    </row>
    <row r="16" spans="1:3" s="12" customFormat="1" ht="47.25">
      <c r="A16" s="19"/>
      <c r="B16" s="20" t="s">
        <v>34</v>
      </c>
      <c r="C16" s="21"/>
    </row>
    <row r="17" spans="1:3" ht="32.25" thickBot="1">
      <c r="A17" s="39" t="s">
        <v>35</v>
      </c>
      <c r="B17" s="41" t="s">
        <v>51</v>
      </c>
      <c r="C17" s="40">
        <v>19487.58</v>
      </c>
    </row>
    <row r="18" spans="1:3" ht="30" customHeight="1" hidden="1">
      <c r="A18" s="27" t="s">
        <v>36</v>
      </c>
      <c r="B18" s="28" t="s">
        <v>37</v>
      </c>
      <c r="C18" s="38">
        <f>C19</f>
        <v>0</v>
      </c>
    </row>
    <row r="19" spans="1:3" ht="27" customHeight="1" hidden="1">
      <c r="A19" s="22" t="s">
        <v>38</v>
      </c>
      <c r="B19" s="23" t="s">
        <v>39</v>
      </c>
      <c r="C19" s="24">
        <f>C20</f>
        <v>0</v>
      </c>
    </row>
    <row r="20" spans="1:3" ht="32.25" customHeight="1" hidden="1">
      <c r="A20" s="22" t="s">
        <v>40</v>
      </c>
      <c r="B20" s="25" t="s">
        <v>41</v>
      </c>
      <c r="C20" s="24">
        <f>C21</f>
        <v>0</v>
      </c>
    </row>
    <row r="21" spans="1:3" ht="32.25" customHeight="1" hidden="1">
      <c r="A21" s="26" t="s">
        <v>1</v>
      </c>
      <c r="B21" s="25" t="s">
        <v>52</v>
      </c>
      <c r="C21" s="24">
        <v>0</v>
      </c>
    </row>
    <row r="22" spans="1:3" s="12" customFormat="1" ht="23.25" customHeight="1" hidden="1">
      <c r="A22" s="27" t="s">
        <v>42</v>
      </c>
      <c r="B22" s="28" t="s">
        <v>43</v>
      </c>
      <c r="C22" s="29">
        <v>0</v>
      </c>
    </row>
    <row r="23" spans="1:3" s="12" customFormat="1" ht="24.75" customHeight="1" hidden="1">
      <c r="A23" s="22" t="s">
        <v>44</v>
      </c>
      <c r="B23" s="23" t="s">
        <v>45</v>
      </c>
      <c r="C23" s="29">
        <v>0</v>
      </c>
    </row>
    <row r="24" spans="1:3" s="12" customFormat="1" ht="27" customHeight="1" hidden="1">
      <c r="A24" s="22" t="s">
        <v>46</v>
      </c>
      <c r="B24" s="25" t="s">
        <v>47</v>
      </c>
      <c r="C24" s="30">
        <v>0</v>
      </c>
    </row>
    <row r="25" spans="1:3" s="12" customFormat="1" ht="31.5" customHeight="1" hidden="1" thickBot="1">
      <c r="A25" s="31" t="s">
        <v>2</v>
      </c>
      <c r="B25" s="32" t="s">
        <v>53</v>
      </c>
      <c r="C25" s="33">
        <v>0</v>
      </c>
    </row>
    <row r="26" ht="15.75">
      <c r="C26" s="34"/>
    </row>
  </sheetData>
  <sheetProtection/>
  <mergeCells count="9">
    <mergeCell ref="A7:B7"/>
    <mergeCell ref="A8:B8"/>
    <mergeCell ref="A13:C13"/>
    <mergeCell ref="A9:B9"/>
    <mergeCell ref="A10:B10"/>
    <mergeCell ref="A1:B1"/>
    <mergeCell ref="A2:B2"/>
    <mergeCell ref="A3:B3"/>
    <mergeCell ref="A4:B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0">
      <selection activeCell="G12" sqref="G12"/>
    </sheetView>
  </sheetViews>
  <sheetFormatPr defaultColWidth="9.00390625" defaultRowHeight="12.75"/>
  <cols>
    <col min="1" max="1" width="7.00390625" style="1" customWidth="1"/>
    <col min="2" max="2" width="44.75390625" style="1" customWidth="1"/>
    <col min="3" max="3" width="18.25390625" style="1" customWidth="1"/>
    <col min="4" max="4" width="19.00390625" style="1" customWidth="1"/>
    <col min="5" max="5" width="10.625" style="1" customWidth="1"/>
    <col min="6" max="16384" width="9.125" style="1" customWidth="1"/>
  </cols>
  <sheetData>
    <row r="1" spans="3:6" ht="15.75">
      <c r="C1" s="130" t="s">
        <v>130</v>
      </c>
      <c r="D1" s="130"/>
      <c r="E1" s="42"/>
      <c r="F1" s="42"/>
    </row>
    <row r="2" spans="3:6" ht="15.75">
      <c r="C2" s="130" t="s">
        <v>3</v>
      </c>
      <c r="D2" s="130"/>
      <c r="E2" s="42"/>
      <c r="F2" s="42"/>
    </row>
    <row r="3" spans="3:6" ht="15.75">
      <c r="C3" s="130" t="s">
        <v>79</v>
      </c>
      <c r="D3" s="130"/>
      <c r="E3" s="42"/>
      <c r="F3" s="42"/>
    </row>
    <row r="4" spans="3:6" ht="15.75">
      <c r="C4" s="130" t="s">
        <v>143</v>
      </c>
      <c r="D4" s="130"/>
      <c r="E4" s="42"/>
      <c r="F4" s="42"/>
    </row>
    <row r="5" spans="3:4" ht="15.75">
      <c r="C5" s="34"/>
      <c r="D5" s="34"/>
    </row>
    <row r="6" spans="3:6" ht="15.75">
      <c r="C6" s="130" t="s">
        <v>71</v>
      </c>
      <c r="D6" s="130"/>
      <c r="E6" s="42"/>
      <c r="F6" s="42"/>
    </row>
    <row r="7" spans="3:6" ht="15.75">
      <c r="C7" s="130" t="s">
        <v>3</v>
      </c>
      <c r="D7" s="130"/>
      <c r="E7" s="42"/>
      <c r="F7" s="42"/>
    </row>
    <row r="8" spans="3:6" ht="15.75">
      <c r="C8" s="130" t="s">
        <v>79</v>
      </c>
      <c r="D8" s="130"/>
      <c r="E8" s="42"/>
      <c r="F8" s="42"/>
    </row>
    <row r="9" spans="3:6" ht="15.75">
      <c r="C9" s="130" t="s">
        <v>142</v>
      </c>
      <c r="D9" s="130"/>
      <c r="E9" s="42"/>
      <c r="F9" s="42"/>
    </row>
    <row r="10" spans="3:6" ht="14.25" customHeight="1">
      <c r="C10" s="43"/>
      <c r="D10" s="43"/>
      <c r="E10" s="43"/>
      <c r="F10" s="43"/>
    </row>
    <row r="11" spans="1:4" ht="68.25" customHeight="1">
      <c r="A11" s="131" t="s">
        <v>65</v>
      </c>
      <c r="B11" s="131"/>
      <c r="C11" s="131"/>
      <c r="D11" s="131"/>
    </row>
    <row r="12" spans="1:4" ht="15.75">
      <c r="A12" s="44"/>
      <c r="B12" s="44"/>
      <c r="C12" s="44"/>
      <c r="D12" s="44"/>
    </row>
    <row r="13" ht="16.5" thickBot="1">
      <c r="D13" s="45" t="s">
        <v>66</v>
      </c>
    </row>
    <row r="14" spans="1:6" s="49" customFormat="1" ht="16.5" thickBot="1">
      <c r="A14" s="46" t="s">
        <v>67</v>
      </c>
      <c r="B14" s="132" t="s">
        <v>68</v>
      </c>
      <c r="C14" s="132"/>
      <c r="D14" s="47" t="s">
        <v>69</v>
      </c>
      <c r="E14" s="48"/>
      <c r="F14" s="48"/>
    </row>
    <row r="15" spans="1:4" s="49" customFormat="1" ht="16.5" thickBot="1">
      <c r="A15" s="50">
        <v>1</v>
      </c>
      <c r="B15" s="133">
        <v>2</v>
      </c>
      <c r="C15" s="133"/>
      <c r="D15" s="51">
        <v>3</v>
      </c>
    </row>
    <row r="16" spans="1:5" ht="37.5" customHeight="1" thickBot="1">
      <c r="A16" s="52" t="s">
        <v>11</v>
      </c>
      <c r="B16" s="134" t="s">
        <v>85</v>
      </c>
      <c r="C16" s="135"/>
      <c r="D16" s="56">
        <v>53705</v>
      </c>
      <c r="E16" s="53"/>
    </row>
    <row r="17" spans="1:5" ht="37.5" customHeight="1" thickBot="1">
      <c r="A17" s="52" t="s">
        <v>12</v>
      </c>
      <c r="B17" s="134" t="s">
        <v>134</v>
      </c>
      <c r="C17" s="135"/>
      <c r="D17" s="114">
        <v>757</v>
      </c>
      <c r="E17" s="53"/>
    </row>
    <row r="18" spans="1:5" ht="60" customHeight="1" thickBot="1">
      <c r="A18" s="52" t="s">
        <v>13</v>
      </c>
      <c r="B18" s="136" t="s">
        <v>135</v>
      </c>
      <c r="C18" s="137"/>
      <c r="D18" s="114">
        <v>757</v>
      </c>
      <c r="E18" s="53"/>
    </row>
    <row r="19" spans="1:5" ht="16.5" thickBot="1">
      <c r="A19" s="127" t="s">
        <v>70</v>
      </c>
      <c r="B19" s="128"/>
      <c r="C19" s="129"/>
      <c r="D19" s="57">
        <f>D16+D17+D18</f>
        <v>55219</v>
      </c>
      <c r="E19" s="53"/>
    </row>
    <row r="20" spans="1:5" ht="15.75">
      <c r="A20" s="54"/>
      <c r="B20" s="54"/>
      <c r="C20" s="54"/>
      <c r="D20" s="55"/>
      <c r="E20" s="53"/>
    </row>
    <row r="23" ht="60" customHeight="1"/>
  </sheetData>
  <sheetProtection/>
  <mergeCells count="15">
    <mergeCell ref="C1:D1"/>
    <mergeCell ref="C2:D2"/>
    <mergeCell ref="C3:D3"/>
    <mergeCell ref="C4:D4"/>
    <mergeCell ref="B17:C17"/>
    <mergeCell ref="B18:C18"/>
    <mergeCell ref="C6:D6"/>
    <mergeCell ref="C7:D7"/>
    <mergeCell ref="A19:C19"/>
    <mergeCell ref="C8:D8"/>
    <mergeCell ref="C9:D9"/>
    <mergeCell ref="A11:D11"/>
    <mergeCell ref="B14:C14"/>
    <mergeCell ref="B15:C15"/>
    <mergeCell ref="B16:C16"/>
  </mergeCells>
  <printOptions/>
  <pageMargins left="0.7086614173228347" right="0.7086614173228347" top="0.7480314960629921" bottom="0.7480314960629921" header="0.31496062992125984" footer="0.31496062992125984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МФ РК в Корткеросском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Панюкова С.А.</dc:creator>
  <cp:keywords/>
  <dc:description/>
  <cp:lastModifiedBy>Мер</cp:lastModifiedBy>
  <cp:lastPrinted>2017-04-03T08:49:01Z</cp:lastPrinted>
  <dcterms:created xsi:type="dcterms:W3CDTF">2006-11-24T05:19:58Z</dcterms:created>
  <dcterms:modified xsi:type="dcterms:W3CDTF">2017-04-03T08:49:10Z</dcterms:modified>
  <cp:category/>
  <cp:version/>
  <cp:contentType/>
  <cp:contentStatus/>
</cp:coreProperties>
</file>