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8385" activeTab="5"/>
  </bookViews>
  <sheets>
    <sheet name="Прил1" sheetId="1" r:id="rId1"/>
    <sheet name="Прил2" sheetId="2" r:id="rId2"/>
    <sheet name="Прил3" sheetId="3" r:id="rId3"/>
    <sheet name="Прил4" sheetId="4" r:id="rId4"/>
    <sheet name="Прил5" sheetId="5" r:id="rId5"/>
    <sheet name="Прил6" sheetId="6" r:id="rId6"/>
  </sheets>
  <definedNames/>
  <calcPr fullCalcOnLoad="1"/>
</workbook>
</file>

<file path=xl/sharedStrings.xml><?xml version="1.0" encoding="utf-8"?>
<sst xmlns="http://schemas.openxmlformats.org/spreadsheetml/2006/main" count="1489" uniqueCount="349">
  <si>
    <t>НАЛОГИ НА ПРИБЫЛЬ, ДОХОДЫ</t>
  </si>
  <si>
    <t>НАЛОГИ НА СОВОКУПНЫЙ ДОХОД</t>
  </si>
  <si>
    <t>НАЛОГИ НА ИМУЩЕСТВО</t>
  </si>
  <si>
    <t>Налог на имущество физических лиц</t>
  </si>
  <si>
    <t>Земельный налог</t>
  </si>
  <si>
    <t>ДОХОДЫ ОТ ИСПОЛЬЗОВАНИЯ ИМУЩЕСТВА, НАХОДЯЩЕГОСЯ В ГОСУДАРСТВЕННОЙ И МУНИЦИПАЛЬНОЙ СОБСТВЕННОСТИ</t>
  </si>
  <si>
    <t>БЕЗВОЗМЕЗДНЫЕ ПОСТУПЛЕНИЯ</t>
  </si>
  <si>
    <t>Общегосударственные вопросы</t>
  </si>
  <si>
    <t>Другие общегосударственные вопросы</t>
  </si>
  <si>
    <t>Мобилизационная и вневойсковая подготовка</t>
  </si>
  <si>
    <t>Жилищно-коммунальное хозяйство</t>
  </si>
  <si>
    <t>ВСЕГО РАСХОДОВ</t>
  </si>
  <si>
    <t>Кассовое исполнение</t>
  </si>
  <si>
    <t>Наименование</t>
  </si>
  <si>
    <t>Статья расходов</t>
  </si>
  <si>
    <t>РЗ</t>
  </si>
  <si>
    <t>ПР</t>
  </si>
  <si>
    <t>ЦС</t>
  </si>
  <si>
    <t>ВР</t>
  </si>
  <si>
    <t>1</t>
  </si>
  <si>
    <t>2</t>
  </si>
  <si>
    <t>3</t>
  </si>
  <si>
    <t>4</t>
  </si>
  <si>
    <t>5</t>
  </si>
  <si>
    <t>6</t>
  </si>
  <si>
    <t>01</t>
  </si>
  <si>
    <t>02</t>
  </si>
  <si>
    <t xml:space="preserve">01 </t>
  </si>
  <si>
    <t>04</t>
  </si>
  <si>
    <t xml:space="preserve">Национальная оборона </t>
  </si>
  <si>
    <t>05</t>
  </si>
  <si>
    <t>Благоустройство</t>
  </si>
  <si>
    <t>Уличное освещение</t>
  </si>
  <si>
    <t>Наименование КВД</t>
  </si>
  <si>
    <t>120</t>
  </si>
  <si>
    <t>20201001100000</t>
  </si>
  <si>
    <t>151</t>
  </si>
  <si>
    <t>182</t>
  </si>
  <si>
    <t>110</t>
  </si>
  <si>
    <t>Центральный аппарат</t>
  </si>
  <si>
    <t>(рублей)</t>
  </si>
  <si>
    <t>10804020011000</t>
  </si>
  <si>
    <t>20203003100000</t>
  </si>
  <si>
    <t>20203015100000</t>
  </si>
  <si>
    <t>10601030101000</t>
  </si>
  <si>
    <t>Приложение 2</t>
  </si>
  <si>
    <t>Код</t>
  </si>
  <si>
    <t>НАЛОГОВЫЕ И НЕНАЛОГОВЫЕ ДОХОДЫ</t>
  </si>
  <si>
    <t>ГОСУДАРСТВЕННАЯ ПОШЛИНА</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</si>
  <si>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</si>
  <si>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</si>
  <si>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Субвенции бюджетам на государственную регистрацию актов гражданского состояния</t>
  </si>
  <si>
    <t>ВСЕГО ДОХОДОВ</t>
  </si>
  <si>
    <t>рублей</t>
  </si>
  <si>
    <t>Функционирование Правительства РФ, высших исполнительных органов государственной власти субъектов РФ, местных администраций</t>
  </si>
  <si>
    <t>Резервные фонды</t>
  </si>
  <si>
    <t>500</t>
  </si>
  <si>
    <t>002 04 00</t>
  </si>
  <si>
    <t>Резервные фонды местных администраций</t>
  </si>
  <si>
    <t xml:space="preserve">Руководство и управление в сфере установленных функций </t>
  </si>
  <si>
    <t>03</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</si>
  <si>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</si>
  <si>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</si>
  <si>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</si>
  <si>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</si>
  <si>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</si>
  <si>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 xml:space="preserve"> к решению Совета </t>
  </si>
  <si>
    <t>сельского поселения "Большелуг"</t>
  </si>
  <si>
    <t>кассовое исполнение</t>
  </si>
  <si>
    <t>Иные межбюджетные трансферты</t>
  </si>
  <si>
    <t>00000000000000</t>
  </si>
  <si>
    <t>000</t>
  </si>
  <si>
    <t>Управление Федеральной налоговой службы по Республике Коми</t>
  </si>
  <si>
    <t>10000000000000</t>
  </si>
  <si>
    <t>10100000000000</t>
  </si>
  <si>
    <t>10102000010000</t>
  </si>
  <si>
    <t xml:space="preserve">Налог на доходы физических лиц </t>
  </si>
  <si>
    <t>10500000000000</t>
  </si>
  <si>
    <t xml:space="preserve">Единый сельскохозяйственный налог </t>
  </si>
  <si>
    <t>10600000000000</t>
  </si>
  <si>
    <t>10601000000000</t>
  </si>
  <si>
    <t>10601030100000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</si>
  <si>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</si>
  <si>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10606000000000</t>
  </si>
  <si>
    <t>10900000000000</t>
  </si>
  <si>
    <t>ЗАДОЛЖЕННОСТЬ И ПЕРЕРАСЧЕТЫ ПО ОТМЕНЕННЫМ НАЛОГАМ, СБОРАМ И ИНЫМ ОБЯЗАТЕЛЬНЫМ ПЛАТЕЖАМ</t>
  </si>
  <si>
    <t>10904000000000</t>
  </si>
  <si>
    <t>Налоги на имущество</t>
  </si>
  <si>
    <t>10904050000000</t>
  </si>
  <si>
    <t>Земельный налог (по обязательствам, возникшим до 1 января 2006 года)</t>
  </si>
  <si>
    <t>11100000000000</t>
  </si>
  <si>
    <t>925</t>
  </si>
  <si>
    <t>10800000000000</t>
  </si>
  <si>
    <t>10804000010000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</si>
  <si>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</si>
  <si>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10804020010000</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</si>
  <si>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</si>
  <si>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</si>
  <si>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20000000000000</t>
  </si>
  <si>
    <t>20200000000000</t>
  </si>
  <si>
    <t>БЕЗВОЗМЕЗДНЫЕ ПОСТУПЛЕНИЯ ОТ ДРУГИХ БЮДЖЕТОВ БЮДЖЕТНОЙ СИСТЕМЫ РОССИЙСКОЙ ФЕДЕРАЦИИ</t>
  </si>
  <si>
    <t>20201000000000</t>
  </si>
  <si>
    <t>20203000000000</t>
  </si>
  <si>
    <t>20203003000000</t>
  </si>
  <si>
    <t>20203015000000</t>
  </si>
  <si>
    <t>Субвенции бюджетам  на осуществление первичного воинского учета на территориях, где отсутствуют военные комиссариаты</t>
  </si>
  <si>
    <t>20204000000000</t>
  </si>
  <si>
    <t>20204999100000</t>
  </si>
  <si>
    <t>КВД</t>
  </si>
  <si>
    <t>Администрация муниципального образования сельского поселения "Большелуг"</t>
  </si>
  <si>
    <t xml:space="preserve">Приложение 6 </t>
  </si>
  <si>
    <t>01050000000000 000</t>
  </si>
  <si>
    <t>01050000000000 500</t>
  </si>
  <si>
    <t>01050200000000 500</t>
  </si>
  <si>
    <t>01050201000000 510</t>
  </si>
  <si>
    <t>01050201100000 510</t>
  </si>
  <si>
    <t>01050000000000 600</t>
  </si>
  <si>
    <t>Уменьшение остатков средств бюджетов</t>
  </si>
  <si>
    <t>01050200000000 600</t>
  </si>
  <si>
    <t>Уменьшение прочих остатков средств бюджетов</t>
  </si>
  <si>
    <t>01050201000000 610</t>
  </si>
  <si>
    <t>Уменьшение прочих остатков денежных средств бюджетов</t>
  </si>
  <si>
    <t>01050201100000 610</t>
  </si>
  <si>
    <t>Уменьшение прочих остатков денежных средств  бюджетов поселений</t>
  </si>
  <si>
    <t>Источники финансирования дефицита бюджета - всего</t>
  </si>
  <si>
    <t>Код классификации источников финансирования дефицита бюджета</t>
  </si>
  <si>
    <t>Наименование КВИ</t>
  </si>
  <si>
    <t>01050000000000</t>
  </si>
  <si>
    <t>01050200000000</t>
  </si>
  <si>
    <t>01050201000000</t>
  </si>
  <si>
    <t>510</t>
  </si>
  <si>
    <t>01050201100000</t>
  </si>
  <si>
    <t>600</t>
  </si>
  <si>
    <t>610</t>
  </si>
  <si>
    <t>Социальная политика</t>
  </si>
  <si>
    <t>Пенсионное обеспечение</t>
  </si>
  <si>
    <t>10</t>
  </si>
  <si>
    <t>10102010011000</t>
  </si>
  <si>
    <t>10102030010000</t>
  </si>
  <si>
    <t>10102030011000</t>
  </si>
  <si>
    <t>10102030013000</t>
  </si>
  <si>
    <t>10503010010000</t>
  </si>
  <si>
    <t>10503010011000</t>
  </si>
  <si>
    <t>Единый сельскохозяйственный налог (за налоговые периоды, истекшие до 1 января 2011 года)</t>
  </si>
  <si>
    <t>Единый сельскохозяйственный налог (за налоговые периоды, истекшие до 1 января 2011 года) (сумма платежа)</t>
  </si>
  <si>
    <t>Единый сельскохозяйственный налог (за налоговые периоды, истекшие до 1 января 2011 года) (взыскания)</t>
  </si>
  <si>
    <t>Налог на имущество физических лиц, взимаемый по ставкам, применяемым к объектам налогообложения, расположенным в границах поселений</t>
  </si>
  <si>
    <t>11109000000000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</si>
  <si>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</si>
  <si>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</si>
  <si>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</si>
  <si>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11109045100000</t>
  </si>
  <si>
    <t>11300000000000</t>
  </si>
  <si>
    <t>130</t>
  </si>
  <si>
    <t>11700000000000</t>
  </si>
  <si>
    <t>180</t>
  </si>
  <si>
    <t>ПРОЧИЕ НЕНАЛОГОВЫЕ ДОХОДЫ</t>
  </si>
  <si>
    <t>11701000000000</t>
  </si>
  <si>
    <t>Невыясненные поступления</t>
  </si>
  <si>
    <t>11701050100000</t>
  </si>
  <si>
    <t>11705000000000</t>
  </si>
  <si>
    <t>Прочие неналоговые доходы</t>
  </si>
  <si>
    <t>11705050100000</t>
  </si>
  <si>
    <t>Дотации бюджетам  на поддержку мер по обеспечению сбалансированности бюджетов</t>
  </si>
  <si>
    <t>Обеспечение деятельности финансовых, налоговых и таможенных органов и органов финансового (финансово-бюджетного) надзора</t>
  </si>
  <si>
    <t>06</t>
  </si>
  <si>
    <t>13</t>
  </si>
  <si>
    <t>09</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</si>
  <si>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</si>
  <si>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</si>
  <si>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</si>
  <si>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Жилищное хозяйство</t>
  </si>
  <si>
    <t>12</t>
  </si>
  <si>
    <t>Мероприятия в области жилищного хозяйства</t>
  </si>
  <si>
    <t>10102010010000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</si>
  <si>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</si>
  <si>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</si>
  <si>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10102010013000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</si>
  <si>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(взыскания)</t>
  </si>
  <si>
    <t>10102010014000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</si>
  <si>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</si>
  <si>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</si>
  <si>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</si>
  <si>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 xml:space="preserve">Налог на доходы физических лиц с доходов, полученных физическими лицами в соотвествии со статьей 228 Налогововго кодекса Российской Федерации </t>
  </si>
  <si>
    <t>Налог на доходы физических лиц с доходов, полученных физическими лицами в соотвествии со статьей 228 Налогововго кодекса Российской Федерации  (сумма платежа)</t>
  </si>
  <si>
    <t>Налог на доходы физических лиц с доходов, полученных физическими лицами в соотвествии со статьей 228 Налогововго кодекса Российской Федерации  (взыскания)</t>
  </si>
  <si>
    <t>10503000010000</t>
  </si>
  <si>
    <t>Единый сельскохозяйственный налог  (сумма платежа)</t>
  </si>
  <si>
    <t>10904053103000</t>
  </si>
  <si>
    <t>10904053104000</t>
  </si>
  <si>
    <t>ДОХОДЫ ОТ ОКАЗАНИЯ ПЛАТНЫХ УСЛУГ (РАБОТ) И КОМПЕНСАЦИИ ЗАТРАТ ГОСУДАРСТВА</t>
  </si>
  <si>
    <t>11302000000000</t>
  </si>
  <si>
    <t>Доходы от компенсации затрат государства</t>
  </si>
  <si>
    <t>11302990000000</t>
  </si>
  <si>
    <t>Прочие  доходы от компенсации затрат государства</t>
  </si>
  <si>
    <t>11302995100000</t>
  </si>
  <si>
    <t>Приложение 5</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</si>
  <si>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</si>
  <si>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КОСГУ</t>
  </si>
  <si>
    <t xml:space="preserve">Прочие межбюджетные трансферты, передаваемые бюджетам </t>
  </si>
  <si>
    <t>11</t>
  </si>
  <si>
    <t>Функционирование высшего должностного лица субъекта Российской Федерации и муниципального образования</t>
  </si>
  <si>
    <t>80 0 0000</t>
  </si>
  <si>
    <t>Глава местной администрации (исполнительно-распорядительного органа муниципального образования)</t>
  </si>
  <si>
    <t>80 0 9208</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</si>
  <si>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</si>
  <si>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</si>
  <si>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80 0 9204</t>
  </si>
  <si>
    <t>Закупка товаров, работ и услуг для государственных (муниципальных) нужд</t>
  </si>
  <si>
    <t>200</t>
  </si>
  <si>
    <t>Иные бюджетные ассигнования</t>
  </si>
  <si>
    <t>800</t>
  </si>
  <si>
    <t>Межбюджетные трансферты бюджетам муниципальных образований</t>
  </si>
  <si>
    <t>98 0 0000</t>
  </si>
  <si>
    <t>98 0 8100</t>
  </si>
  <si>
    <t>Межбюджетные трансферты</t>
  </si>
  <si>
    <t>89 0 0000</t>
  </si>
  <si>
    <t>89 0 0500</t>
  </si>
  <si>
    <t>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t>
  </si>
  <si>
    <t>80 0 5930</t>
  </si>
  <si>
    <t>80 0 7315</t>
  </si>
  <si>
    <t>Осуществление переданных государственных полномочий Республики Коми по определению перечня должностных лиц местного самоуправления ,уполномоченных составлять протоколы об административных правонарушениях,предусмотренных  частями 3,4 статьи 3 Закона Республики Коми "Об административной ответственности в РК"</t>
  </si>
  <si>
    <t>80 0 7317</t>
  </si>
  <si>
    <t>Реализация  функций местной администрации , связанных с общерайонным  управлением</t>
  </si>
  <si>
    <t>84 0 0000</t>
  </si>
  <si>
    <t>Выполнение других обязательств местной администрации</t>
  </si>
  <si>
    <t>84 0 0500</t>
  </si>
  <si>
    <t>Субвенции на осуществление первичного воинского учета на территориях, где отсутствуют военные комиссариаты</t>
  </si>
  <si>
    <t>80 0 5118</t>
  </si>
  <si>
    <t>86 0 0000</t>
  </si>
  <si>
    <t>86 0 0500</t>
  </si>
  <si>
    <t>Иные межбюджетные трансферты из бюджетов поселений, передаваемые бюджетам муниципальных районов на осуществление  полномочий по организации единой диспетчерской службы</t>
  </si>
  <si>
    <t>98 0 8600</t>
  </si>
  <si>
    <t xml:space="preserve">Национальная экономика </t>
  </si>
  <si>
    <t>98 0 8200</t>
  </si>
  <si>
    <t>95 1 0000</t>
  </si>
  <si>
    <t>Содержание жилого фонда</t>
  </si>
  <si>
    <t>95 3 0000</t>
  </si>
  <si>
    <t>Мероприятия по благоустройству поселений</t>
  </si>
  <si>
    <t>95 3 0001</t>
  </si>
  <si>
    <t>95 3 0002</t>
  </si>
  <si>
    <t>Содержание улиц населенных пунктов</t>
  </si>
  <si>
    <t>Прочие мероприятия по благоустройству  поселений</t>
  </si>
  <si>
    <t>95 3 0005</t>
  </si>
  <si>
    <t>Доплаты к пенсиям муниципальных служащих</t>
  </si>
  <si>
    <t>80 0 9005</t>
  </si>
  <si>
    <t>Социальное обеспечение и иные выплаты населению</t>
  </si>
  <si>
    <t>300</t>
  </si>
  <si>
    <t>ГР</t>
  </si>
  <si>
    <t>95 1 1020</t>
  </si>
  <si>
    <t>Источники финансирования дефицита бюджета муниципального образования сельского поселения "Большелуг" по кодам групп, подгрупп, статей, видов источников финансирования дефицитов бюджетов за 2015 год</t>
  </si>
  <si>
    <t>Источники финансирования дефицита бюджета муниципального образования сельского поселения "Большелуг" по кодам классификации источников финансирования дефицитов бюджетов за  2015 год</t>
  </si>
  <si>
    <t>Доходы бюджета муниципального образования сельского поселения "Большелуг" по кодам видов доходов, подвидов доходов, классификации операций сектора государственного управления, оносящихся к доходам бюджета за 2015 год</t>
  </si>
  <si>
    <t>Приложение 3</t>
  </si>
  <si>
    <t>СОВЕТ СЕЛЬСКОГО ПОСЕЛЕНИЯ  "Большелуг"</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</si>
  <si>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</si>
  <si>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t>
  </si>
  <si>
    <t>АДМИНИСТРАЦИЯ СЕЛЬСКОГО ПОСЕЛЕНИЯ "БОЛЬШЕЛУГ"</t>
  </si>
  <si>
    <t>Иные межбюджетные трансферты из бюджетов поселений, передаваемые бюджетам муниципальных районов на осуществление  полномочий по определению поставщиков (подрядчиков, исполнителей) путем проведения конкурсов, аукционов, запроса котировок, запроса предложений на поставку товаров, выполнение работ, оказание услуг для муниципальных нужд</t>
  </si>
  <si>
    <t>Иные межбюджетные трансфертыиз бюджетов поселений ,передаваемые бюджетам муниципальных районов на осуществление части полномочий по формированию,исполнению бюджетов поселений и контролю за исполнением бюджетов поселений</t>
  </si>
  <si>
    <t>Управление муниципальной собственностью</t>
  </si>
  <si>
    <t>83 0 0000</t>
  </si>
  <si>
    <t>Организация проведения кадастровых работ для обеспечения кадастровыми паспортами земельных участков,относящихся к муниципальной собственности</t>
  </si>
  <si>
    <t>83 0 0530</t>
  </si>
  <si>
    <t xml:space="preserve">Национальная безопасность и правоохранительная деятельность </t>
  </si>
  <si>
    <t>Защита населения и территории от чрезвычайных ситуаций природного и техногенного характера, гражданская оборона</t>
  </si>
  <si>
    <t>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и созданию административных комиссий в целях привлечения к административной ответственности, предусмотренных статьями 6,7 и 8 Закона Республики Коми «Об административной ответственности в Республике Коми»</t>
  </si>
  <si>
    <t>Озеленение</t>
  </si>
  <si>
    <t>95 3 0003</t>
  </si>
  <si>
    <t xml:space="preserve">Обеспечение проведения выборов и референдумов </t>
  </si>
  <si>
    <t>07</t>
  </si>
  <si>
    <t>Проведение выборов и референдумов</t>
  </si>
  <si>
    <t>81 0 0000</t>
  </si>
  <si>
    <t>Проведение выборов в представительные органы муниципального образования</t>
  </si>
  <si>
    <t>81 0 0500</t>
  </si>
  <si>
    <t>Ведомственная структура расходов бюджета муниципального образования сельского поселения "Большелуг"за 2015 год</t>
  </si>
  <si>
    <t xml:space="preserve">Распределение бюджетных ассигнований за 2015 год  по разделам, подразделам,целевым статьям,группам видов расходов классификации расходов бюджетов </t>
  </si>
  <si>
    <t xml:space="preserve">Приложение 1 </t>
  </si>
  <si>
    <t xml:space="preserve">к решению Совета </t>
  </si>
  <si>
    <t>Гл. адм.</t>
  </si>
  <si>
    <t>081</t>
  </si>
  <si>
    <t>Управление Федеральной службы по ветеринарному и фитосанитарному надзору по РК</t>
  </si>
  <si>
    <t>11600000000000</t>
  </si>
  <si>
    <t>140</t>
  </si>
  <si>
    <t>ШТРАФЫ, САНКЦИИ, ВОЗМЕЩЕНИЕ УЩЕРБА</t>
  </si>
  <si>
    <t>11690000000000</t>
  </si>
  <si>
    <t>Прочие поступления от денежных взысканий (штрафов) и иных сумм в возмещение ущерба</t>
  </si>
  <si>
    <t>11690050100000</t>
  </si>
  <si>
    <t>Прочие поступления от денежных взысканий (штрафов) и иных сумм в возмещение ущерба, зачисляемые в бюджеты сельских поселений</t>
  </si>
  <si>
    <t>11690050106000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</si>
  <si>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органы,Банк России, органы управления государственными внебюджетными фондами РФ)</t>
  </si>
  <si>
    <t>161</t>
  </si>
  <si>
    <t>Управление Федеральной антимонопольной службы по  РК</t>
  </si>
  <si>
    <t>11633000000000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</si>
  <si>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</si>
  <si>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11633050100000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</si>
  <si>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</si>
  <si>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11633050106000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</si>
  <si>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 (федеральные государственные органы,Банк России, органы управления государственными внебюджетными фондами РФ)</t>
  </si>
  <si>
    <t>10102010012100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</si>
  <si>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</si>
  <si>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</si>
  <si>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соотвествии со статьей 228 Налогововго кодекса Российской Федерации  (пени по соответствующему платежу)</t>
  </si>
  <si>
    <t>Налог на доходы физических лиц с доходов, полученных физическими лицами в соотвествии со статьей 228 Налогововго кодекса Российской Федерации  (прочие поступления)</t>
  </si>
  <si>
    <t>10503010012100</t>
  </si>
  <si>
    <t>Единый сельскохозяйственный налог  (пени по соответствующему платежу)</t>
  </si>
  <si>
    <t>10503010013000</t>
  </si>
  <si>
    <t>Единый сельскохозяйственный налог  (взыскания)</t>
  </si>
  <si>
    <t>Единый сельскохозяйственный налог (за налоговые периоды, истекшие до 1 января 2011 года) (пени)</t>
  </si>
  <si>
    <t>Налог на имущество физических лиц, взимаемый по ставкам, применяемым к объектам налогообложения, расположенным в границах поселений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</si>
  <si>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поселений (взыскания)</t>
  </si>
  <si>
    <t xml:space="preserve">Земельный налог с организаций </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</si>
  <si>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</si>
  <si>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 (сумма платежа)</t>
  </si>
  <si>
    <t>Земельный налог с организаций, обладающих земельным участком, расположенным в границах сельских  поселений (пени по соответствующему платежу)</t>
  </si>
  <si>
    <t>Земельный налог с организаций, обладающих земельным участком, расположенным в границах сельских  поселений (взыскания)</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</si>
  <si>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</si>
  <si>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</si>
  <si>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 (сумма платежа)</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</si>
  <si>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</si>
  <si>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10606043103000</t>
  </si>
  <si>
    <t>Земельный налог с физических лиц, обладающих земельным участком, расположенным в границах сельских поселений (взыскания)</t>
  </si>
  <si>
    <t>10606043104000</t>
  </si>
  <si>
    <t>Земельный налог с физических лиц, обладающих земельным участком, расположенным в границах сельских поселений (прочие поступления)</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</si>
  <si>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</si>
  <si>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сельских поселений (сумма платежа)</t>
  </si>
  <si>
    <t>Земельный налог (по обязательствам, возникшим до 1 января 2006 года), мобилизуемый на территориях сельских поселений (пени)</t>
  </si>
  <si>
    <t>Земельный налог (по обязательствам, возникшим до 1 января 2006 года), мобилизуемый на территориях сельских поселений (взыскания)</t>
  </si>
  <si>
    <t>Земельный налог (по обязательствам, возникшим до 1 января 2006 года), мобилизуемый на территориях сельских поселений (прочие поступления)</t>
  </si>
  <si>
    <t>Администрация муниципального образования сельского поселения "Корткерос"</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</si>
  <si>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</si>
  <si>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сельских поселений</t>
  </si>
  <si>
    <t>Невыясненные поступления, зачисляемые в бюджеты сельских поселений</t>
  </si>
  <si>
    <t>Прочие неналоговые доходы бюджетов сельских поселений</t>
  </si>
  <si>
    <t>Дотации на выравнивание бюджетной обеспеченности</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</si>
  <si>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</si>
  <si>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</si>
  <si>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Субвенции бюджетам сельских поселений на государственную регистрацию актов гражданского состояния</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</si>
  <si>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</si>
  <si>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</si>
  <si>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</si>
  <si>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</si>
  <si>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</si>
  <si>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</si>
  <si>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</si>
  <si>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сельского поселения "Большелуг"</t>
  </si>
  <si>
    <t>Доходы бюджета муниципального образования сельского поселения "Большелуг" по кодам классификации доходов бюджетов за 2015 год</t>
  </si>
  <si>
    <t>от 24 мая 2016 года № III-33/1</t>
  </si>
  <si>
    <t>Приложение 4</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</si>
</sst>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
    <numFmt numFmtId="168" formatCode="#,##0.0"/>
    <numFmt numFmtId="169" formatCode="&quot;Да&quot;;&quot;Да&quot;;&quot;Нет&quot;"/>
    <numFmt numFmtId="170" formatCode="&quot;Истина&quot;;&quot;Истина&quot;;&quot;Ложь&quot;"/>
    <numFmt numFmtId="171" formatCode="&quot;Вкл&quot;;&quot;Вкл&quot;;&quot;Выкл&quot;"/>
    <numFmt numFmtId="172" formatCode="?"/>
    <numFmt numFmtId="173" formatCode="_-* #,##0_р_._-;\-\ #,##0_р_._-;_-* &quot;-&quot;_р_._-;_-@_-"/>
    <numFmt numFmtId="174" formatCode="000000"/>
    <numFmt numFmtId="175" formatCode="#,##0.00&quot;р.&quot;"/>
  </numFmts>
  <fonts count="59">
    <font>
      <sz val="10"/>
      <name val="Arial Cyr"/>
      <family val="0"/>
    </font>
    <font>
      <sz val="8"/>
      <name val="Arial"/>
      <family val="2"/>
    </font>
    <font>
      <b/>
      <sz val="10"/>
      <name val="Arial Cyr"/>
      <family val="0"/>
    </font>
    <font>
      <sz val="8"/>
      <name val="Arial Cyr"/>
      <family val="0"/>
    </font>
    <font>
      <sz val="11"/>
      <name val="Arial Cyr"/>
      <family val="0"/>
    </font>
    <font>
      <b/>
      <i/>
      <sz val="10"/>
      <name val="Arial Cyr"/>
      <family val="0"/>
    </font>
    <font>
      <i/>
      <sz val="10"/>
      <name val="Arial Cyr"/>
      <family val="0"/>
    </font>
    <font>
      <b/>
      <sz val="12"/>
      <name val="Arial"/>
      <family val="2"/>
    </font>
    <font>
      <sz val="12"/>
      <name val="Arial Cyr"/>
      <family val="0"/>
    </font>
    <font>
      <sz val="11"/>
      <name val="Times New Roman"/>
      <family val="1"/>
    </font>
    <font>
      <b/>
      <sz val="14"/>
      <name val="Times New Roman"/>
      <family val="1"/>
    </font>
    <font>
      <sz val="8.5"/>
      <name val="Arial cyr"/>
      <family val="0"/>
    </font>
    <font>
      <i/>
      <sz val="12"/>
      <name val="Arial cyr"/>
      <family val="0"/>
    </font>
    <font>
      <sz val="10"/>
      <name val="Arial"/>
      <family val="2"/>
    </font>
    <font>
      <sz val="11"/>
      <name val="Arial"/>
      <family val="2"/>
    </font>
    <font>
      <sz val="8.5"/>
      <name val="Arial"/>
      <family val="2"/>
    </font>
    <font>
      <b/>
      <sz val="10"/>
      <name val="Arial"/>
      <family val="2"/>
    </font>
    <font>
      <b/>
      <sz val="8"/>
      <name val="Arial"/>
      <family val="2"/>
    </font>
    <font>
      <sz val="12"/>
      <name val="Arial"/>
      <family val="2"/>
    </font>
    <font>
      <b/>
      <i/>
      <sz val="10"/>
      <color indexed="8"/>
      <name val="Arial Cyr"/>
      <family val="0"/>
    </font>
    <font>
      <sz val="10"/>
      <name val="Tahoma"/>
      <family val="2"/>
    </font>
    <font>
      <b/>
      <sz val="12"/>
      <name val="Times New Roman"/>
      <family val="1"/>
    </font>
    <font>
      <sz val="12"/>
      <name val="Times New Roman"/>
      <family val="1"/>
    </font>
    <font>
      <b/>
      <sz val="12"/>
      <color indexed="8"/>
      <name val="Arial cyr"/>
      <family val="0"/>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hair"/>
      <right style="hair"/>
      <top>
        <color indexed="63"/>
      </top>
      <bottom style="hair"/>
    </border>
    <border>
      <left style="hair"/>
      <right style="hair"/>
      <top style="hair"/>
      <bottom>
        <color indexed="63"/>
      </bottom>
    </border>
    <border>
      <left style="medium"/>
      <right>
        <color indexed="63"/>
      </right>
      <top style="medium"/>
      <bottom style="medium"/>
    </border>
    <border>
      <left style="thin"/>
      <right style="thin"/>
      <top style="medium"/>
      <bottom style="medium"/>
    </border>
    <border>
      <left style="medium"/>
      <right>
        <color indexed="63"/>
      </right>
      <top style="medium"/>
      <bottom>
        <color indexed="63"/>
      </bottom>
    </border>
    <border>
      <left style="thin"/>
      <right style="thin"/>
      <top>
        <color indexed="63"/>
      </top>
      <bottom>
        <color indexed="63"/>
      </bottom>
    </border>
    <border>
      <left style="medium"/>
      <right style="thin"/>
      <top style="medium"/>
      <bottom style="medium"/>
    </border>
    <border>
      <left style="thin"/>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style="thin"/>
      <top style="medium"/>
      <bottom>
        <color indexed="63"/>
      </bottom>
    </border>
    <border>
      <left>
        <color indexed="63"/>
      </left>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style="thin"/>
      <right>
        <color indexed="63"/>
      </right>
      <top>
        <color indexed="63"/>
      </top>
      <bottom>
        <color indexed="63"/>
      </bottom>
    </border>
    <border>
      <left style="thin"/>
      <right style="thin"/>
      <top style="thin"/>
      <bottom/>
    </border>
    <border>
      <left style="hair"/>
      <right>
        <color indexed="63"/>
      </right>
      <top style="thin"/>
      <bottom style="thin"/>
    </border>
    <border>
      <left style="hair"/>
      <right style="hair"/>
      <top style="hair"/>
      <bottom style="hair"/>
    </border>
    <border>
      <left>
        <color indexed="63"/>
      </left>
      <right style="hair"/>
      <top>
        <color indexed="63"/>
      </top>
      <bottom>
        <color indexed="63"/>
      </bottom>
    </border>
    <border>
      <left style="hair"/>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thin"/>
      <bottom style="thin"/>
    </border>
    <border>
      <left style="hair"/>
      <right>
        <color indexed="63"/>
      </right>
      <top style="hair"/>
      <bottom>
        <color indexed="63"/>
      </bottom>
    </border>
    <border>
      <left>
        <color indexed="63"/>
      </left>
      <right style="hair"/>
      <top style="hair"/>
      <bottom>
        <color indexed="63"/>
      </bottom>
    </border>
    <border>
      <left style="hair"/>
      <right style="hair"/>
      <top>
        <color indexed="63"/>
      </top>
      <bottom>
        <color indexed="63"/>
      </bottom>
    </border>
    <border>
      <left>
        <color indexed="63"/>
      </left>
      <right>
        <color indexed="63"/>
      </right>
      <top style="thin"/>
      <bottom style="thin"/>
    </border>
    <border>
      <left/>
      <right/>
      <top/>
      <bottom style="thin"/>
    </border>
    <border>
      <left style="hair"/>
      <right style="hair"/>
      <top/>
      <bottom style="thin"/>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20"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8" fillId="32" borderId="0" applyNumberFormat="0" applyBorder="0" applyAlignment="0" applyProtection="0"/>
  </cellStyleXfs>
  <cellXfs count="258">
    <xf numFmtId="0" fontId="0" fillId="0" borderId="0" xfId="0"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xf>
    <xf numFmtId="0" fontId="3" fillId="0" borderId="0" xfId="0" applyFont="1" applyAlignment="1">
      <alignment horizontal="center"/>
    </xf>
    <xf numFmtId="0" fontId="1" fillId="0" borderId="0" xfId="0" applyNumberFormat="1" applyFont="1" applyFill="1" applyBorder="1" applyAlignment="1" applyProtection="1">
      <alignment horizontal="center" vertical="top" wrapText="1"/>
      <protection/>
    </xf>
    <xf numFmtId="49" fontId="5" fillId="0" borderId="10" xfId="0" applyNumberFormat="1" applyFont="1" applyBorder="1" applyAlignment="1">
      <alignment horizontal="left" vertical="center" wrapText="1"/>
    </xf>
    <xf numFmtId="0" fontId="13" fillId="0" borderId="0" xfId="0" applyFont="1" applyAlignment="1">
      <alignment/>
    </xf>
    <xf numFmtId="0" fontId="14" fillId="0" borderId="0" xfId="0" applyFont="1" applyAlignment="1">
      <alignment horizontal="right"/>
    </xf>
    <xf numFmtId="0" fontId="15" fillId="0" borderId="0" xfId="0" applyFont="1" applyAlignment="1">
      <alignment/>
    </xf>
    <xf numFmtId="0" fontId="15" fillId="0" borderId="0" xfId="0" applyFont="1" applyAlignment="1">
      <alignment horizontal="right"/>
    </xf>
    <xf numFmtId="49" fontId="16" fillId="0" borderId="11" xfId="0" applyNumberFormat="1" applyFont="1" applyBorder="1" applyAlignment="1">
      <alignment horizontal="center" vertical="center" wrapText="1"/>
    </xf>
    <xf numFmtId="0" fontId="18" fillId="0" borderId="0" xfId="0" applyFont="1" applyAlignment="1">
      <alignment/>
    </xf>
    <xf numFmtId="49" fontId="1" fillId="0" borderId="11" xfId="0" applyNumberFormat="1" applyFont="1" applyBorder="1" applyAlignment="1">
      <alignment horizontal="center" vertical="center" wrapText="1"/>
    </xf>
    <xf numFmtId="49" fontId="17" fillId="0" borderId="11" xfId="0" applyNumberFormat="1" applyFont="1" applyBorder="1" applyAlignment="1">
      <alignment horizontal="center" vertical="center" wrapText="1"/>
    </xf>
    <xf numFmtId="0" fontId="14" fillId="0" borderId="0" xfId="0" applyFont="1" applyAlignment="1">
      <alignment/>
    </xf>
    <xf numFmtId="0" fontId="13"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horizontal="right"/>
      <protection/>
    </xf>
    <xf numFmtId="0" fontId="18" fillId="0" borderId="0" xfId="0" applyFont="1" applyFill="1" applyAlignment="1">
      <alignment/>
    </xf>
    <xf numFmtId="43" fontId="17" fillId="0" borderId="11" xfId="61" applyFont="1" applyBorder="1" applyAlignment="1">
      <alignment horizontal="right" vertical="center" wrapText="1"/>
    </xf>
    <xf numFmtId="4" fontId="17" fillId="0" borderId="12" xfId="0" applyNumberFormat="1" applyFont="1" applyBorder="1" applyAlignment="1">
      <alignment horizontal="right" vertical="center" wrapText="1"/>
    </xf>
    <xf numFmtId="4" fontId="1" fillId="0" borderId="12" xfId="0" applyNumberFormat="1" applyFont="1" applyBorder="1" applyAlignment="1">
      <alignment horizontal="right" vertical="center" wrapText="1"/>
    </xf>
    <xf numFmtId="0" fontId="13" fillId="0" borderId="11" xfId="0" applyNumberFormat="1" applyFont="1" applyFill="1" applyBorder="1" applyAlignment="1" applyProtection="1">
      <alignment vertical="top"/>
      <protection/>
    </xf>
    <xf numFmtId="49" fontId="16" fillId="0" borderId="13" xfId="0" applyNumberFormat="1" applyFont="1" applyBorder="1" applyAlignment="1">
      <alignment horizontal="left" wrapText="1"/>
    </xf>
    <xf numFmtId="4" fontId="17" fillId="0" borderId="11" xfId="0" applyNumberFormat="1" applyFont="1" applyBorder="1" applyAlignment="1">
      <alignment horizontal="right" wrapText="1"/>
    </xf>
    <xf numFmtId="22" fontId="15" fillId="0" borderId="0" xfId="0" applyNumberFormat="1" applyFont="1" applyAlignment="1">
      <alignment/>
    </xf>
    <xf numFmtId="14" fontId="15" fillId="0" borderId="0" xfId="0" applyNumberFormat="1" applyFont="1" applyAlignment="1">
      <alignment horizontal="left"/>
    </xf>
    <xf numFmtId="49" fontId="1" fillId="0" borderId="14" xfId="0" applyNumberFormat="1" applyFont="1" applyBorder="1" applyAlignment="1">
      <alignment horizontal="center" vertical="center" wrapText="1"/>
    </xf>
    <xf numFmtId="0" fontId="16" fillId="0" borderId="15" xfId="54" applyFont="1" applyFill="1" applyBorder="1" applyAlignment="1">
      <alignment horizontal="left" vertical="top" wrapText="1"/>
      <protection/>
    </xf>
    <xf numFmtId="0" fontId="13" fillId="0" borderId="16" xfId="54" applyFont="1" applyFill="1" applyBorder="1" applyAlignment="1">
      <alignment horizontal="left" vertical="top" wrapText="1"/>
      <protection/>
    </xf>
    <xf numFmtId="49" fontId="16" fillId="0" borderId="11" xfId="0" applyNumberFormat="1" applyFont="1" applyFill="1" applyBorder="1" applyAlignment="1">
      <alignment horizontal="left" vertical="center" wrapText="1"/>
    </xf>
    <xf numFmtId="49" fontId="16" fillId="0" borderId="11" xfId="0" applyNumberFormat="1" applyFont="1" applyFill="1" applyBorder="1" applyAlignment="1" applyProtection="1">
      <alignment horizontal="left" vertical="center" wrapText="1"/>
      <protection/>
    </xf>
    <xf numFmtId="49" fontId="13" fillId="0" borderId="11" xfId="0" applyNumberFormat="1" applyFont="1" applyFill="1" applyBorder="1" applyAlignment="1" applyProtection="1">
      <alignment horizontal="left" vertical="center" wrapText="1"/>
      <protection/>
    </xf>
    <xf numFmtId="0" fontId="13" fillId="0" borderId="11" xfId="0" applyFont="1" applyFill="1" applyBorder="1" applyAlignment="1">
      <alignment vertical="center" wrapText="1"/>
    </xf>
    <xf numFmtId="4" fontId="17" fillId="0" borderId="11" xfId="0" applyNumberFormat="1" applyFont="1" applyBorder="1" applyAlignment="1">
      <alignment horizontal="right" vertical="center" wrapText="1"/>
    </xf>
    <xf numFmtId="49" fontId="13" fillId="0" borderId="11" xfId="0" applyNumberFormat="1" applyFont="1" applyFill="1" applyBorder="1" applyAlignment="1" applyProtection="1">
      <alignment horizontal="center" vertical="top"/>
      <protection locked="0"/>
    </xf>
    <xf numFmtId="49" fontId="16" fillId="0" borderId="11" xfId="0" applyNumberFormat="1" applyFont="1" applyFill="1" applyBorder="1" applyAlignment="1" applyProtection="1">
      <alignment horizontal="center" vertical="top" wrapText="1"/>
      <protection/>
    </xf>
    <xf numFmtId="168" fontId="16" fillId="0" borderId="11" xfId="0" applyNumberFormat="1" applyFont="1" applyFill="1" applyBorder="1" applyAlignment="1" applyProtection="1">
      <alignment horizontal="center" wrapText="1"/>
      <protection locked="0"/>
    </xf>
    <xf numFmtId="0" fontId="0" fillId="0" borderId="0" xfId="0" applyFont="1" applyFill="1" applyAlignment="1">
      <alignment/>
    </xf>
    <xf numFmtId="0" fontId="9" fillId="0" borderId="0" xfId="0" applyFont="1" applyAlignment="1" applyProtection="1">
      <alignment/>
      <protection locked="0"/>
    </xf>
    <xf numFmtId="0" fontId="0" fillId="0" borderId="0" xfId="0" applyFill="1" applyAlignment="1" applyProtection="1">
      <alignment/>
      <protection locked="0"/>
    </xf>
    <xf numFmtId="164" fontId="0" fillId="0" borderId="0" xfId="0" applyNumberFormat="1" applyFill="1" applyAlignment="1" applyProtection="1">
      <alignment/>
      <protection locked="0"/>
    </xf>
    <xf numFmtId="0" fontId="14" fillId="0" borderId="0" xfId="0" applyFont="1" applyAlignment="1" applyProtection="1">
      <alignment horizontal="right"/>
      <protection locked="0"/>
    </xf>
    <xf numFmtId="0" fontId="9" fillId="0" borderId="0" xfId="0" applyFont="1" applyAlignment="1" applyProtection="1">
      <alignment horizontal="center" vertical="center" wrapText="1"/>
      <protection locked="0"/>
    </xf>
    <xf numFmtId="0" fontId="21" fillId="0" borderId="17" xfId="0" applyFont="1" applyFill="1" applyBorder="1" applyAlignment="1">
      <alignment horizontal="center" wrapText="1"/>
    </xf>
    <xf numFmtId="49" fontId="21" fillId="0" borderId="18" xfId="0" applyNumberFormat="1" applyFont="1" applyFill="1" applyBorder="1" applyAlignment="1">
      <alignment horizontal="center" vertical="center"/>
    </xf>
    <xf numFmtId="0" fontId="22" fillId="0" borderId="19" xfId="0" applyFont="1" applyBorder="1" applyAlignment="1">
      <alignment horizontal="center" wrapText="1"/>
    </xf>
    <xf numFmtId="49" fontId="22" fillId="0" borderId="20" xfId="0" applyNumberFormat="1" applyFont="1" applyBorder="1" applyAlignment="1">
      <alignment horizontal="center" vertical="center"/>
    </xf>
    <xf numFmtId="3" fontId="22" fillId="0" borderId="20" xfId="0" applyNumberFormat="1" applyFont="1" applyBorder="1" applyAlignment="1">
      <alignment horizontal="center"/>
    </xf>
    <xf numFmtId="0" fontId="21" fillId="0" borderId="21" xfId="0" applyFont="1" applyFill="1" applyBorder="1" applyAlignment="1">
      <alignment wrapText="1"/>
    </xf>
    <xf numFmtId="49" fontId="21" fillId="0" borderId="18" xfId="0" applyNumberFormat="1" applyFont="1" applyFill="1" applyBorder="1" applyAlignment="1">
      <alignment horizontal="center"/>
    </xf>
    <xf numFmtId="4" fontId="21" fillId="0" borderId="22" xfId="0" applyNumberFormat="1" applyFont="1" applyFill="1" applyBorder="1" applyAlignment="1">
      <alignment/>
    </xf>
    <xf numFmtId="0" fontId="21" fillId="0" borderId="23" xfId="0" applyFont="1" applyFill="1" applyBorder="1" applyAlignment="1">
      <alignment wrapText="1"/>
    </xf>
    <xf numFmtId="49" fontId="21" fillId="0" borderId="20" xfId="0" applyNumberFormat="1" applyFont="1" applyFill="1" applyBorder="1" applyAlignment="1">
      <alignment horizontal="center"/>
    </xf>
    <xf numFmtId="4" fontId="21" fillId="0" borderId="24" xfId="0" applyNumberFormat="1" applyFont="1" applyFill="1" applyBorder="1" applyAlignment="1">
      <alignment/>
    </xf>
    <xf numFmtId="0" fontId="22" fillId="0" borderId="23" xfId="0" applyFont="1" applyFill="1" applyBorder="1" applyAlignment="1">
      <alignment wrapText="1"/>
    </xf>
    <xf numFmtId="49" fontId="22" fillId="0" borderId="20" xfId="0" applyNumberFormat="1" applyFont="1" applyFill="1" applyBorder="1" applyAlignment="1">
      <alignment horizontal="center"/>
    </xf>
    <xf numFmtId="4" fontId="22" fillId="0" borderId="24" xfId="0" applyNumberFormat="1" applyFont="1" applyFill="1" applyBorder="1" applyAlignment="1">
      <alignment/>
    </xf>
    <xf numFmtId="0" fontId="22" fillId="0" borderId="25" xfId="0" applyFont="1" applyFill="1" applyBorder="1" applyAlignment="1">
      <alignment wrapText="1"/>
    </xf>
    <xf numFmtId="49" fontId="22" fillId="0" borderId="0" xfId="0" applyNumberFormat="1" applyFont="1" applyFill="1" applyBorder="1" applyAlignment="1">
      <alignment horizontal="center"/>
    </xf>
    <xf numFmtId="0" fontId="21" fillId="0" borderId="19" xfId="0" applyFont="1" applyFill="1" applyBorder="1" applyAlignment="1">
      <alignment wrapText="1"/>
    </xf>
    <xf numFmtId="49" fontId="21" fillId="0" borderId="26" xfId="0" applyNumberFormat="1" applyFont="1" applyFill="1" applyBorder="1" applyAlignment="1">
      <alignment horizontal="center"/>
    </xf>
    <xf numFmtId="49" fontId="21" fillId="0" borderId="27" xfId="0" applyNumberFormat="1" applyFont="1" applyFill="1" applyBorder="1" applyAlignment="1">
      <alignment horizontal="center"/>
    </xf>
    <xf numFmtId="4" fontId="21" fillId="0" borderId="28" xfId="0" applyNumberFormat="1" applyFont="1" applyFill="1" applyBorder="1" applyAlignment="1">
      <alignment/>
    </xf>
    <xf numFmtId="0" fontId="21" fillId="0" borderId="17" xfId="0" applyFont="1" applyFill="1" applyBorder="1" applyAlignment="1">
      <alignment wrapText="1"/>
    </xf>
    <xf numFmtId="4" fontId="21" fillId="0" borderId="18" xfId="0" applyNumberFormat="1" applyFont="1" applyFill="1" applyBorder="1" applyAlignment="1">
      <alignment/>
    </xf>
    <xf numFmtId="0" fontId="21" fillId="0" borderId="25" xfId="0" applyFont="1" applyFill="1" applyBorder="1" applyAlignment="1">
      <alignment wrapText="1"/>
    </xf>
    <xf numFmtId="4" fontId="21" fillId="0" borderId="20" xfId="0" applyNumberFormat="1" applyFont="1" applyFill="1" applyBorder="1" applyAlignment="1">
      <alignment/>
    </xf>
    <xf numFmtId="4" fontId="22" fillId="0" borderId="20" xfId="0" applyNumberFormat="1" applyFont="1" applyFill="1" applyBorder="1" applyAlignment="1">
      <alignment/>
    </xf>
    <xf numFmtId="0" fontId="22" fillId="0" borderId="25" xfId="0" applyFont="1" applyBorder="1" applyAlignment="1">
      <alignment vertical="center" wrapText="1"/>
    </xf>
    <xf numFmtId="0" fontId="22" fillId="0" borderId="0" xfId="0" applyFont="1" applyAlignment="1">
      <alignment wrapText="1"/>
    </xf>
    <xf numFmtId="49" fontId="21" fillId="0" borderId="0" xfId="0" applyNumberFormat="1" applyFont="1" applyFill="1" applyBorder="1" applyAlignment="1">
      <alignment horizontal="center"/>
    </xf>
    <xf numFmtId="4" fontId="22" fillId="0" borderId="29" xfId="0" applyNumberFormat="1" applyFont="1" applyFill="1" applyBorder="1" applyAlignment="1">
      <alignment/>
    </xf>
    <xf numFmtId="0" fontId="22" fillId="0" borderId="0" xfId="0" applyFont="1" applyFill="1" applyAlignment="1">
      <alignment/>
    </xf>
    <xf numFmtId="49" fontId="21" fillId="0" borderId="30" xfId="0" applyNumberFormat="1" applyFont="1" applyFill="1" applyBorder="1" applyAlignment="1">
      <alignment horizontal="center"/>
    </xf>
    <xf numFmtId="0" fontId="21" fillId="0" borderId="31" xfId="0" applyFont="1" applyFill="1" applyBorder="1" applyAlignment="1">
      <alignment wrapText="1"/>
    </xf>
    <xf numFmtId="0" fontId="22" fillId="0" borderId="23" xfId="0" applyFont="1" applyBorder="1" applyAlignment="1">
      <alignment wrapText="1"/>
    </xf>
    <xf numFmtId="49" fontId="22" fillId="0" borderId="32" xfId="0" applyNumberFormat="1" applyFont="1" applyFill="1" applyBorder="1" applyAlignment="1">
      <alignment horizontal="center"/>
    </xf>
    <xf numFmtId="0" fontId="22" fillId="0" borderId="25" xfId="0" applyFont="1" applyBorder="1" applyAlignment="1">
      <alignment wrapText="1"/>
    </xf>
    <xf numFmtId="0" fontId="6" fillId="0" borderId="0" xfId="0" applyFont="1" applyFill="1" applyAlignment="1">
      <alignment/>
    </xf>
    <xf numFmtId="4" fontId="22" fillId="0" borderId="20" xfId="0" applyNumberFormat="1" applyFont="1" applyFill="1" applyBorder="1" applyAlignment="1">
      <alignment horizontal="right" vertical="center"/>
    </xf>
    <xf numFmtId="0" fontId="22" fillId="0" borderId="33" xfId="0" applyFont="1" applyFill="1" applyBorder="1" applyAlignment="1">
      <alignment wrapText="1"/>
    </xf>
    <xf numFmtId="49" fontId="22" fillId="0" borderId="34" xfId="0" applyNumberFormat="1" applyFont="1" applyFill="1" applyBorder="1" applyAlignment="1">
      <alignment horizontal="center"/>
    </xf>
    <xf numFmtId="49" fontId="22" fillId="0" borderId="35" xfId="0" applyNumberFormat="1" applyFont="1" applyFill="1" applyBorder="1" applyAlignment="1">
      <alignment horizontal="center"/>
    </xf>
    <xf numFmtId="4" fontId="22" fillId="0" borderId="36" xfId="0" applyNumberFormat="1" applyFont="1" applyFill="1" applyBorder="1" applyAlignment="1">
      <alignment/>
    </xf>
    <xf numFmtId="0" fontId="0" fillId="0" borderId="0" xfId="0" applyFill="1" applyBorder="1" applyAlignment="1">
      <alignment/>
    </xf>
    <xf numFmtId="0" fontId="21" fillId="0" borderId="21" xfId="0" applyFont="1" applyFill="1" applyBorder="1" applyAlignment="1">
      <alignment horizontal="center" wrapText="1"/>
    </xf>
    <xf numFmtId="0" fontId="21" fillId="0" borderId="37" xfId="0" applyFont="1" applyFill="1" applyBorder="1" applyAlignment="1">
      <alignment horizontal="center" wrapText="1"/>
    </xf>
    <xf numFmtId="49" fontId="21" fillId="0" borderId="37" xfId="0" applyNumberFormat="1" applyFont="1" applyFill="1" applyBorder="1" applyAlignment="1">
      <alignment horizontal="center" vertical="center"/>
    </xf>
    <xf numFmtId="0" fontId="22" fillId="0" borderId="31" xfId="0" applyFont="1" applyBorder="1" applyAlignment="1">
      <alignment horizontal="center" wrapText="1"/>
    </xf>
    <xf numFmtId="0" fontId="22" fillId="0" borderId="0" xfId="0" applyFont="1" applyBorder="1" applyAlignment="1">
      <alignment horizontal="center" wrapText="1"/>
    </xf>
    <xf numFmtId="49" fontId="22" fillId="0" borderId="27" xfId="0" applyNumberFormat="1" applyFont="1" applyBorder="1" applyAlignment="1">
      <alignment horizontal="center" vertical="center"/>
    </xf>
    <xf numFmtId="3" fontId="22" fillId="0" borderId="24" xfId="0" applyNumberFormat="1" applyFont="1" applyBorder="1" applyAlignment="1">
      <alignment horizontal="center"/>
    </xf>
    <xf numFmtId="167" fontId="21" fillId="0" borderId="18" xfId="0" applyNumberFormat="1" applyFont="1" applyFill="1" applyBorder="1" applyAlignment="1">
      <alignment horizontal="center"/>
    </xf>
    <xf numFmtId="167" fontId="21" fillId="0" borderId="20" xfId="0" applyNumberFormat="1" applyFont="1" applyFill="1" applyBorder="1" applyAlignment="1">
      <alignment horizontal="center"/>
    </xf>
    <xf numFmtId="167" fontId="22" fillId="0" borderId="20" xfId="0" applyNumberFormat="1" applyFont="1" applyFill="1" applyBorder="1" applyAlignment="1">
      <alignment horizontal="center"/>
    </xf>
    <xf numFmtId="167" fontId="21" fillId="0" borderId="27" xfId="0" applyNumberFormat="1" applyFont="1" applyFill="1" applyBorder="1" applyAlignment="1">
      <alignment horizontal="center"/>
    </xf>
    <xf numFmtId="0" fontId="22" fillId="0" borderId="32" xfId="0" applyFont="1" applyFill="1" applyBorder="1" applyAlignment="1">
      <alignment horizontal="center" wrapText="1"/>
    </xf>
    <xf numFmtId="0" fontId="22" fillId="0" borderId="23" xfId="0" applyFont="1" applyBorder="1" applyAlignment="1">
      <alignment vertical="center" wrapText="1"/>
    </xf>
    <xf numFmtId="0" fontId="22" fillId="0" borderId="32" xfId="0" applyFont="1" applyBorder="1" applyAlignment="1">
      <alignment wrapText="1"/>
    </xf>
    <xf numFmtId="4" fontId="21" fillId="0" borderId="29" xfId="0" applyNumberFormat="1" applyFont="1" applyFill="1" applyBorder="1" applyAlignment="1">
      <alignment/>
    </xf>
    <xf numFmtId="49" fontId="22" fillId="0" borderId="38" xfId="0" applyNumberFormat="1" applyFont="1" applyFill="1" applyBorder="1" applyAlignment="1">
      <alignment horizontal="center"/>
    </xf>
    <xf numFmtId="0" fontId="22" fillId="0" borderId="0" xfId="0" applyFont="1" applyFill="1" applyBorder="1" applyAlignment="1">
      <alignment horizontal="center" vertical="center" wrapText="1"/>
    </xf>
    <xf numFmtId="0" fontId="22" fillId="0" borderId="37" xfId="0" applyFont="1" applyFill="1" applyBorder="1" applyAlignment="1">
      <alignment horizontal="center" wrapText="1"/>
    </xf>
    <xf numFmtId="0" fontId="22" fillId="0" borderId="18"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20" xfId="0" applyFont="1" applyFill="1" applyBorder="1" applyAlignment="1">
      <alignment horizontal="center" wrapText="1"/>
    </xf>
    <xf numFmtId="49" fontId="21" fillId="0" borderId="32" xfId="0" applyNumberFormat="1" applyFont="1" applyFill="1" applyBorder="1" applyAlignment="1">
      <alignment horizontal="center"/>
    </xf>
    <xf numFmtId="4" fontId="22" fillId="0" borderId="24" xfId="0" applyNumberFormat="1" applyFont="1" applyFill="1" applyBorder="1" applyAlignment="1">
      <alignment horizontal="right" vertical="center"/>
    </xf>
    <xf numFmtId="0" fontId="22" fillId="0" borderId="35" xfId="0" applyFont="1" applyFill="1" applyBorder="1" applyAlignment="1">
      <alignment horizontal="center" wrapText="1"/>
    </xf>
    <xf numFmtId="4" fontId="22" fillId="0" borderId="36" xfId="0" applyNumberFormat="1" applyFont="1" applyFill="1" applyBorder="1" applyAlignment="1">
      <alignment horizontal="right" vertical="center"/>
    </xf>
    <xf numFmtId="0" fontId="22" fillId="0" borderId="18" xfId="0" applyFont="1" applyFill="1" applyBorder="1" applyAlignment="1">
      <alignment horizontal="center" wrapText="1"/>
    </xf>
    <xf numFmtId="3" fontId="21" fillId="0" borderId="22" xfId="0" applyNumberFormat="1" applyFont="1" applyFill="1" applyBorder="1" applyAlignment="1">
      <alignment horizontal="center" wrapText="1"/>
    </xf>
    <xf numFmtId="3" fontId="21" fillId="0" borderId="18" xfId="0" applyNumberFormat="1" applyFont="1" applyFill="1" applyBorder="1" applyAlignment="1">
      <alignment horizontal="center" wrapText="1"/>
    </xf>
    <xf numFmtId="0" fontId="11" fillId="0" borderId="0" xfId="52" applyFont="1" applyProtection="1">
      <alignment/>
      <protection locked="0"/>
    </xf>
    <xf numFmtId="0" fontId="0" fillId="0" borderId="0" xfId="52" applyFont="1" applyProtection="1">
      <alignment/>
      <protection locked="0"/>
    </xf>
    <xf numFmtId="0" fontId="4" fillId="0" borderId="0" xfId="52" applyFont="1" applyAlignment="1" applyProtection="1">
      <alignment horizontal="right"/>
      <protection locked="0"/>
    </xf>
    <xf numFmtId="0" fontId="11" fillId="0" borderId="0" xfId="52" applyFont="1">
      <alignment/>
      <protection/>
    </xf>
    <xf numFmtId="0" fontId="11" fillId="0" borderId="0" xfId="52" applyFont="1" applyAlignment="1">
      <alignment horizontal="right"/>
      <protection/>
    </xf>
    <xf numFmtId="49" fontId="2" fillId="0" borderId="39" xfId="52" applyNumberFormat="1" applyFont="1" applyBorder="1" applyAlignment="1">
      <alignment horizontal="center" vertical="center" wrapText="1"/>
      <protection/>
    </xf>
    <xf numFmtId="0" fontId="0" fillId="0" borderId="0" xfId="52">
      <alignment/>
      <protection/>
    </xf>
    <xf numFmtId="49" fontId="24" fillId="0" borderId="10" xfId="52" applyNumberFormat="1" applyFont="1" applyBorder="1" applyAlignment="1">
      <alignment horizontal="center" vertical="center" wrapText="1"/>
      <protection/>
    </xf>
    <xf numFmtId="49" fontId="24" fillId="33" borderId="10" xfId="52" applyNumberFormat="1" applyFont="1" applyFill="1" applyBorder="1" applyAlignment="1">
      <alignment horizontal="center" vertical="center" wrapText="1"/>
      <protection/>
    </xf>
    <xf numFmtId="49" fontId="24" fillId="0" borderId="10" xfId="52" applyNumberFormat="1" applyFont="1" applyBorder="1" applyAlignment="1">
      <alignment horizontal="left" vertical="center" wrapText="1"/>
      <protection/>
    </xf>
    <xf numFmtId="4" fontId="24" fillId="0" borderId="10" xfId="52" applyNumberFormat="1" applyFont="1" applyBorder="1" applyAlignment="1">
      <alignment horizontal="right" vertical="center" wrapText="1"/>
      <protection/>
    </xf>
    <xf numFmtId="49" fontId="2" fillId="0" borderId="10" xfId="52" applyNumberFormat="1" applyFont="1" applyBorder="1" applyAlignment="1">
      <alignment horizontal="center" vertical="center" wrapText="1"/>
      <protection/>
    </xf>
    <xf numFmtId="43" fontId="2" fillId="0" borderId="10" xfId="63" applyFont="1" applyBorder="1" applyAlignment="1">
      <alignment horizontal="center" vertical="center" wrapText="1"/>
    </xf>
    <xf numFmtId="49" fontId="2" fillId="0" borderId="10" xfId="52" applyNumberFormat="1" applyFont="1" applyBorder="1" applyAlignment="1">
      <alignment horizontal="left" vertical="center" wrapText="1"/>
      <protection/>
    </xf>
    <xf numFmtId="4" fontId="2" fillId="0" borderId="10" xfId="52" applyNumberFormat="1" applyFont="1" applyBorder="1" applyAlignment="1">
      <alignment horizontal="right" vertical="center" wrapText="1"/>
      <protection/>
    </xf>
    <xf numFmtId="49" fontId="16" fillId="0" borderId="40" xfId="52" applyNumberFormat="1" applyFont="1" applyBorder="1" applyAlignment="1">
      <alignment horizontal="center" vertical="center" wrapText="1"/>
      <protection/>
    </xf>
    <xf numFmtId="49" fontId="16" fillId="0" borderId="10" xfId="52" applyNumberFormat="1" applyFont="1" applyBorder="1" applyAlignment="1">
      <alignment horizontal="center" vertical="center" wrapText="1"/>
      <protection/>
    </xf>
    <xf numFmtId="49" fontId="16" fillId="0" borderId="10" xfId="52" applyNumberFormat="1" applyFont="1" applyBorder="1" applyAlignment="1">
      <alignment horizontal="left" vertical="center" wrapText="1"/>
      <protection/>
    </xf>
    <xf numFmtId="4" fontId="16" fillId="0" borderId="10" xfId="52" applyNumberFormat="1" applyFont="1" applyBorder="1" applyAlignment="1">
      <alignment horizontal="right" vertical="center" wrapText="1"/>
      <protection/>
    </xf>
    <xf numFmtId="49" fontId="16" fillId="0" borderId="15" xfId="52" applyNumberFormat="1" applyFont="1" applyBorder="1" applyAlignment="1">
      <alignment horizontal="center" vertical="center" wrapText="1"/>
      <protection/>
    </xf>
    <xf numFmtId="49" fontId="13" fillId="0" borderId="15" xfId="52" applyNumberFormat="1" applyFont="1" applyBorder="1" applyAlignment="1">
      <alignment horizontal="left" vertical="center" wrapText="1"/>
      <protection/>
    </xf>
    <xf numFmtId="4" fontId="16" fillId="0" borderId="15" xfId="52" applyNumberFormat="1" applyFont="1" applyBorder="1" applyAlignment="1">
      <alignment horizontal="right" vertical="center" wrapText="1"/>
      <protection/>
    </xf>
    <xf numFmtId="49" fontId="13" fillId="0" borderId="16" xfId="52" applyNumberFormat="1" applyFont="1" applyBorder="1" applyAlignment="1">
      <alignment horizontal="center" vertical="center" wrapText="1"/>
      <protection/>
    </xf>
    <xf numFmtId="49" fontId="13" fillId="0" borderId="16" xfId="52" applyNumberFormat="1" applyFont="1" applyBorder="1" applyAlignment="1">
      <alignment horizontal="left" vertical="center" wrapText="1"/>
      <protection/>
    </xf>
    <xf numFmtId="4" fontId="13" fillId="0" borderId="16" xfId="52" applyNumberFormat="1" applyFont="1" applyBorder="1" applyAlignment="1">
      <alignment horizontal="right" vertical="center" wrapText="1"/>
      <protection/>
    </xf>
    <xf numFmtId="49" fontId="24" fillId="0" borderId="10" xfId="53" applyNumberFormat="1" applyFont="1" applyBorder="1" applyAlignment="1">
      <alignment horizontal="center" vertical="center" wrapText="1"/>
      <protection/>
    </xf>
    <xf numFmtId="49" fontId="24" fillId="0" borderId="10" xfId="53" applyNumberFormat="1" applyFont="1" applyBorder="1" applyAlignment="1">
      <alignment horizontal="left" vertical="center" wrapText="1"/>
      <protection/>
    </xf>
    <xf numFmtId="4" fontId="24" fillId="0" borderId="10" xfId="53" applyNumberFormat="1" applyFont="1" applyBorder="1" applyAlignment="1">
      <alignment horizontal="right" vertical="center" wrapText="1"/>
      <protection/>
    </xf>
    <xf numFmtId="49" fontId="16" fillId="0" borderId="10" xfId="53" applyNumberFormat="1" applyFont="1" applyBorder="1" applyAlignment="1">
      <alignment horizontal="center" vertical="center" wrapText="1"/>
      <protection/>
    </xf>
    <xf numFmtId="49" fontId="16" fillId="0" borderId="10" xfId="53" applyNumberFormat="1" applyFont="1" applyBorder="1" applyAlignment="1">
      <alignment horizontal="left" vertical="center" wrapText="1"/>
      <protection/>
    </xf>
    <xf numFmtId="4" fontId="16" fillId="0" borderId="10" xfId="53" applyNumberFormat="1" applyFont="1" applyBorder="1" applyAlignment="1">
      <alignment horizontal="right" vertical="center" wrapText="1"/>
      <protection/>
    </xf>
    <xf numFmtId="49" fontId="16" fillId="0" borderId="15" xfId="53" applyNumberFormat="1" applyFont="1" applyBorder="1" applyAlignment="1">
      <alignment horizontal="center" vertical="center" wrapText="1"/>
      <protection/>
    </xf>
    <xf numFmtId="49" fontId="16" fillId="0" borderId="15" xfId="53" applyNumberFormat="1" applyFont="1" applyBorder="1" applyAlignment="1">
      <alignment horizontal="left" vertical="center" wrapText="1"/>
      <protection/>
    </xf>
    <xf numFmtId="4" fontId="16" fillId="0" borderId="15" xfId="53" applyNumberFormat="1" applyFont="1" applyBorder="1" applyAlignment="1">
      <alignment horizontal="right" vertical="center" wrapText="1"/>
      <protection/>
    </xf>
    <xf numFmtId="49" fontId="13" fillId="0" borderId="41" xfId="53" applyNumberFormat="1" applyFont="1" applyBorder="1" applyAlignment="1">
      <alignment horizontal="center" vertical="center" wrapText="1"/>
      <protection/>
    </xf>
    <xf numFmtId="49" fontId="13" fillId="0" borderId="41" xfId="53" applyNumberFormat="1" applyFont="1" applyBorder="1" applyAlignment="1">
      <alignment horizontal="left" vertical="center" wrapText="1"/>
      <protection/>
    </xf>
    <xf numFmtId="4" fontId="13" fillId="0" borderId="41" xfId="53" applyNumberFormat="1" applyFont="1" applyBorder="1" applyAlignment="1">
      <alignment horizontal="right" vertical="center" wrapText="1"/>
      <protection/>
    </xf>
    <xf numFmtId="49" fontId="13" fillId="0" borderId="16" xfId="53" applyNumberFormat="1" applyFont="1" applyBorder="1" applyAlignment="1">
      <alignment horizontal="center" vertical="center" wrapText="1"/>
      <protection/>
    </xf>
    <xf numFmtId="175" fontId="13" fillId="0" borderId="16" xfId="53" applyNumberFormat="1" applyFont="1" applyBorder="1" applyAlignment="1">
      <alignment horizontal="left" vertical="center" wrapText="1"/>
      <protection/>
    </xf>
    <xf numFmtId="4" fontId="13" fillId="0" borderId="16" xfId="53" applyNumberFormat="1" applyFont="1" applyBorder="1" applyAlignment="1">
      <alignment horizontal="right" vertical="center" wrapText="1"/>
      <protection/>
    </xf>
    <xf numFmtId="49" fontId="5" fillId="0" borderId="10" xfId="52" applyNumberFormat="1" applyFont="1" applyBorder="1" applyAlignment="1">
      <alignment horizontal="center" vertical="center" wrapText="1"/>
      <protection/>
    </xf>
    <xf numFmtId="49" fontId="5" fillId="0" borderId="10" xfId="63" applyNumberFormat="1" applyFont="1" applyBorder="1" applyAlignment="1">
      <alignment horizontal="center" vertical="center" wrapText="1"/>
    </xf>
    <xf numFmtId="49" fontId="5" fillId="0" borderId="10" xfId="52" applyNumberFormat="1" applyFont="1" applyBorder="1" applyAlignment="1">
      <alignment horizontal="left" vertical="center" wrapText="1"/>
      <protection/>
    </xf>
    <xf numFmtId="4" fontId="5" fillId="0" borderId="10" xfId="52" applyNumberFormat="1" applyFont="1" applyBorder="1" applyAlignment="1">
      <alignment horizontal="right" vertical="center" wrapText="1"/>
      <protection/>
    </xf>
    <xf numFmtId="0" fontId="12" fillId="0" borderId="0" xfId="52" applyFont="1">
      <alignment/>
      <protection/>
    </xf>
    <xf numFmtId="0" fontId="8" fillId="0" borderId="0" xfId="52" applyFont="1">
      <alignment/>
      <protection/>
    </xf>
    <xf numFmtId="49" fontId="2" fillId="0" borderId="10" xfId="63" applyNumberFormat="1" applyFont="1" applyBorder="1" applyAlignment="1">
      <alignment horizontal="center" vertical="center" wrapText="1"/>
    </xf>
    <xf numFmtId="49" fontId="2" fillId="0" borderId="15" xfId="52" applyNumberFormat="1" applyFont="1" applyBorder="1" applyAlignment="1">
      <alignment horizontal="center" vertical="center" wrapText="1"/>
      <protection/>
    </xf>
    <xf numFmtId="49" fontId="2" fillId="0" borderId="15" xfId="63" applyNumberFormat="1" applyFont="1" applyBorder="1" applyAlignment="1">
      <alignment horizontal="center" vertical="center" wrapText="1"/>
    </xf>
    <xf numFmtId="174" fontId="2" fillId="0" borderId="15" xfId="52" applyNumberFormat="1" applyFont="1" applyBorder="1" applyAlignment="1">
      <alignment horizontal="left" vertical="center" wrapText="1"/>
      <protection/>
    </xf>
    <xf numFmtId="4" fontId="2" fillId="0" borderId="15" xfId="52" applyNumberFormat="1" applyFont="1" applyBorder="1" applyAlignment="1">
      <alignment horizontal="right" vertical="center" wrapText="1"/>
      <protection/>
    </xf>
    <xf numFmtId="49" fontId="0" fillId="0" borderId="15" xfId="52" applyNumberFormat="1" applyFont="1" applyBorder="1" applyAlignment="1">
      <alignment horizontal="center" vertical="center" wrapText="1"/>
      <protection/>
    </xf>
    <xf numFmtId="43" fontId="0" fillId="0" borderId="15" xfId="63" applyFont="1" applyBorder="1" applyAlignment="1">
      <alignment horizontal="center" vertical="center" wrapText="1"/>
    </xf>
    <xf numFmtId="174" fontId="0" fillId="0" borderId="15" xfId="52" applyNumberFormat="1" applyFont="1" applyBorder="1" applyAlignment="1">
      <alignment horizontal="left" vertical="center" wrapText="1"/>
      <protection/>
    </xf>
    <xf numFmtId="4" fontId="0" fillId="0" borderId="15" xfId="52" applyNumberFormat="1" applyFont="1" applyBorder="1" applyAlignment="1">
      <alignment horizontal="right" vertical="center" wrapText="1"/>
      <protection/>
    </xf>
    <xf numFmtId="49" fontId="13" fillId="0" borderId="41" xfId="52" applyNumberFormat="1" applyFont="1" applyBorder="1" applyAlignment="1">
      <alignment horizontal="center" vertical="center" wrapText="1"/>
      <protection/>
    </xf>
    <xf numFmtId="174" fontId="13" fillId="0" borderId="41" xfId="52" applyNumberFormat="1" applyFont="1" applyBorder="1" applyAlignment="1">
      <alignment horizontal="left" vertical="center" wrapText="1"/>
      <protection/>
    </xf>
    <xf numFmtId="4" fontId="13" fillId="0" borderId="41" xfId="52" applyNumberFormat="1" applyFont="1" applyBorder="1" applyAlignment="1">
      <alignment horizontal="right" vertical="center" wrapText="1"/>
      <protection/>
    </xf>
    <xf numFmtId="4" fontId="13" fillId="0" borderId="42" xfId="52" applyNumberFormat="1" applyFont="1" applyBorder="1" applyAlignment="1">
      <alignment horizontal="right" vertical="center" wrapText="1"/>
      <protection/>
    </xf>
    <xf numFmtId="49" fontId="2" fillId="0" borderId="41" xfId="52" applyNumberFormat="1" applyFont="1" applyBorder="1" applyAlignment="1">
      <alignment horizontal="center" vertical="center" wrapText="1"/>
      <protection/>
    </xf>
    <xf numFmtId="174" fontId="2" fillId="0" borderId="41" xfId="63" applyNumberFormat="1" applyFont="1" applyBorder="1" applyAlignment="1">
      <alignment horizontal="center" vertical="center" wrapText="1"/>
    </xf>
    <xf numFmtId="2" fontId="16" fillId="0" borderId="0" xfId="52" applyNumberFormat="1" applyFont="1" applyAlignment="1">
      <alignment wrapText="1"/>
      <protection/>
    </xf>
    <xf numFmtId="4" fontId="2" fillId="0" borderId="41" xfId="52" applyNumberFormat="1" applyFont="1" applyBorder="1" applyAlignment="1">
      <alignment horizontal="right" vertical="center" wrapText="1"/>
      <protection/>
    </xf>
    <xf numFmtId="49" fontId="0" fillId="0" borderId="41" xfId="52" applyNumberFormat="1" applyFont="1" applyBorder="1" applyAlignment="1">
      <alignment horizontal="center" vertical="center" wrapText="1"/>
      <protection/>
    </xf>
    <xf numFmtId="174" fontId="0" fillId="0" borderId="41" xfId="63" applyNumberFormat="1" applyFont="1" applyBorder="1" applyAlignment="1">
      <alignment horizontal="center" vertical="center" wrapText="1"/>
    </xf>
    <xf numFmtId="2" fontId="13" fillId="0" borderId="41" xfId="52" applyNumberFormat="1" applyFont="1" applyBorder="1" applyAlignment="1">
      <alignment vertical="top" wrapText="1"/>
      <protection/>
    </xf>
    <xf numFmtId="4" fontId="0" fillId="0" borderId="41" xfId="52" applyNumberFormat="1" applyFont="1" applyBorder="1" applyAlignment="1">
      <alignment horizontal="right" vertical="center" wrapText="1"/>
      <protection/>
    </xf>
    <xf numFmtId="49" fontId="0" fillId="0" borderId="16" xfId="52" applyNumberFormat="1" applyFont="1" applyBorder="1" applyAlignment="1">
      <alignment horizontal="center" vertical="center" wrapText="1"/>
      <protection/>
    </xf>
    <xf numFmtId="174" fontId="0" fillId="0" borderId="16" xfId="63" applyNumberFormat="1" applyFont="1" applyBorder="1" applyAlignment="1">
      <alignment horizontal="center" vertical="center" wrapText="1"/>
    </xf>
    <xf numFmtId="2" fontId="13" fillId="0" borderId="0" xfId="52" applyNumberFormat="1" applyFont="1" applyAlignment="1">
      <alignment vertical="top" wrapText="1"/>
      <protection/>
    </xf>
    <xf numFmtId="4" fontId="0" fillId="0" borderId="16" xfId="52" applyNumberFormat="1" applyFont="1" applyBorder="1" applyAlignment="1">
      <alignment horizontal="right" vertical="center" wrapText="1"/>
      <protection/>
    </xf>
    <xf numFmtId="49" fontId="2" fillId="0" borderId="41" xfId="63" applyNumberFormat="1" applyFont="1" applyBorder="1" applyAlignment="1">
      <alignment horizontal="center" vertical="center" wrapText="1"/>
    </xf>
    <xf numFmtId="49" fontId="2" fillId="0" borderId="41" xfId="52" applyNumberFormat="1" applyFont="1" applyBorder="1" applyAlignment="1">
      <alignment horizontal="left" vertical="center" wrapText="1"/>
      <protection/>
    </xf>
    <xf numFmtId="49" fontId="0" fillId="0" borderId="15" xfId="52" applyNumberFormat="1" applyFont="1" applyBorder="1" applyAlignment="1">
      <alignment horizontal="left" vertical="center" wrapText="1"/>
      <protection/>
    </xf>
    <xf numFmtId="49" fontId="0" fillId="0" borderId="41" xfId="52" applyNumberFormat="1" applyBorder="1" applyAlignment="1">
      <alignment horizontal="left" vertical="center" wrapText="1"/>
      <protection/>
    </xf>
    <xf numFmtId="43" fontId="0" fillId="0" borderId="41" xfId="63" applyFont="1" applyBorder="1" applyAlignment="1">
      <alignment horizontal="center" vertical="center" wrapText="1"/>
    </xf>
    <xf numFmtId="49" fontId="0" fillId="0" borderId="41" xfId="52" applyNumberFormat="1" applyFont="1" applyBorder="1" applyAlignment="1">
      <alignment horizontal="left" vertical="center" wrapText="1"/>
      <protection/>
    </xf>
    <xf numFmtId="49" fontId="2" fillId="0" borderId="43" xfId="52" applyNumberFormat="1" applyFont="1" applyBorder="1" applyAlignment="1">
      <alignment horizontal="center" vertical="center" wrapText="1"/>
      <protection/>
    </xf>
    <xf numFmtId="49" fontId="2" fillId="0" borderId="43" xfId="63" applyNumberFormat="1" applyFont="1" applyBorder="1" applyAlignment="1">
      <alignment horizontal="center" vertical="center" wrapText="1"/>
    </xf>
    <xf numFmtId="49" fontId="2" fillId="0" borderId="43" xfId="52" applyNumberFormat="1" applyFont="1" applyBorder="1" applyAlignment="1">
      <alignment horizontal="left" vertical="center" wrapText="1"/>
      <protection/>
    </xf>
    <xf numFmtId="4" fontId="2" fillId="0" borderId="43" xfId="52" applyNumberFormat="1" applyFont="1" applyBorder="1" applyAlignment="1">
      <alignment horizontal="right" vertical="center" wrapText="1"/>
      <protection/>
    </xf>
    <xf numFmtId="49" fontId="0" fillId="0" borderId="41" xfId="63" applyNumberFormat="1" applyFont="1" applyBorder="1" applyAlignment="1">
      <alignment horizontal="center" vertical="center" wrapText="1"/>
    </xf>
    <xf numFmtId="12" fontId="2" fillId="0" borderId="15" xfId="63" applyNumberFormat="1" applyFont="1" applyBorder="1" applyAlignment="1">
      <alignment horizontal="center" vertical="center" wrapText="1"/>
    </xf>
    <xf numFmtId="49" fontId="2" fillId="0" borderId="15" xfId="52" applyNumberFormat="1" applyFont="1" applyBorder="1" applyAlignment="1">
      <alignment horizontal="left" vertical="center" wrapText="1"/>
      <protection/>
    </xf>
    <xf numFmtId="12" fontId="0" fillId="0" borderId="41" xfId="63" applyNumberFormat="1" applyFont="1" applyBorder="1" applyAlignment="1">
      <alignment horizontal="center" vertical="center" wrapText="1"/>
    </xf>
    <xf numFmtId="49" fontId="2" fillId="0" borderId="44" xfId="52" applyNumberFormat="1" applyFont="1" applyBorder="1" applyAlignment="1">
      <alignment horizontal="center" vertical="center" wrapText="1"/>
      <protection/>
    </xf>
    <xf numFmtId="4" fontId="2" fillId="0" borderId="45" xfId="52" applyNumberFormat="1" applyFont="1" applyBorder="1" applyAlignment="1">
      <alignment horizontal="right" vertical="center" wrapText="1"/>
      <protection/>
    </xf>
    <xf numFmtId="174" fontId="2" fillId="0" borderId="15" xfId="63" applyNumberFormat="1" applyFont="1" applyBorder="1" applyAlignment="1">
      <alignment horizontal="center" vertical="center" wrapText="1"/>
    </xf>
    <xf numFmtId="174" fontId="0" fillId="0" borderId="15" xfId="63" applyNumberFormat="1" applyFont="1" applyBorder="1" applyAlignment="1">
      <alignment horizontal="center" vertical="center" wrapText="1"/>
    </xf>
    <xf numFmtId="49" fontId="0" fillId="0" borderId="15" xfId="52" applyNumberFormat="1" applyBorder="1" applyAlignment="1">
      <alignment horizontal="left" vertical="center" wrapText="1"/>
      <protection/>
    </xf>
    <xf numFmtId="174" fontId="13" fillId="0" borderId="41" xfId="52" applyNumberFormat="1" applyFont="1" applyBorder="1" applyAlignment="1">
      <alignment horizontal="center" vertical="center" wrapText="1"/>
      <protection/>
    </xf>
    <xf numFmtId="49" fontId="13" fillId="0" borderId="41" xfId="52" applyNumberFormat="1" applyFont="1" applyBorder="1" applyAlignment="1">
      <alignment horizontal="left" vertical="center" wrapText="1"/>
      <protection/>
    </xf>
    <xf numFmtId="174" fontId="2" fillId="0" borderId="10" xfId="63" applyNumberFormat="1" applyFont="1" applyBorder="1" applyAlignment="1">
      <alignment horizontal="center" vertical="center" wrapText="1"/>
    </xf>
    <xf numFmtId="43" fontId="2" fillId="0" borderId="15" xfId="63" applyFont="1" applyBorder="1" applyAlignment="1">
      <alignment horizontal="center" vertical="center" wrapText="1"/>
    </xf>
    <xf numFmtId="49" fontId="19" fillId="0" borderId="10" xfId="52" applyNumberFormat="1" applyFont="1" applyBorder="1" applyAlignment="1">
      <alignment horizontal="left" vertical="center" wrapText="1"/>
      <protection/>
    </xf>
    <xf numFmtId="49" fontId="2" fillId="0" borderId="40" xfId="52" applyNumberFormat="1" applyFont="1" applyBorder="1" applyAlignment="1">
      <alignment horizontal="center" vertical="center" wrapText="1"/>
      <protection/>
    </xf>
    <xf numFmtId="4" fontId="2" fillId="0" borderId="46" xfId="52" applyNumberFormat="1" applyFont="1" applyBorder="1" applyAlignment="1">
      <alignment horizontal="right" vertical="center" wrapText="1"/>
      <protection/>
    </xf>
    <xf numFmtId="4" fontId="0" fillId="0" borderId="15" xfId="52" applyNumberFormat="1" applyBorder="1" applyAlignment="1">
      <alignment horizontal="right" vertical="center" wrapText="1"/>
      <protection/>
    </xf>
    <xf numFmtId="11" fontId="16" fillId="0" borderId="10" xfId="52" applyNumberFormat="1" applyFont="1" applyBorder="1" applyAlignment="1">
      <alignment horizontal="left" vertical="center" wrapText="1"/>
      <protection/>
    </xf>
    <xf numFmtId="11" fontId="16" fillId="0" borderId="15" xfId="52" applyNumberFormat="1" applyFont="1" applyBorder="1" applyAlignment="1">
      <alignment horizontal="left" vertical="center" wrapText="1"/>
      <protection/>
    </xf>
    <xf numFmtId="49" fontId="13" fillId="0" borderId="15" xfId="52" applyNumberFormat="1" applyFont="1" applyBorder="1" applyAlignment="1">
      <alignment horizontal="center" vertical="center" wrapText="1"/>
      <protection/>
    </xf>
    <xf numFmtId="4" fontId="13" fillId="0" borderId="15" xfId="52" applyNumberFormat="1" applyFont="1" applyBorder="1" applyAlignment="1">
      <alignment horizontal="right" vertical="center" wrapText="1"/>
      <protection/>
    </xf>
    <xf numFmtId="4" fontId="16" fillId="0" borderId="42" xfId="52" applyNumberFormat="1" applyFont="1" applyBorder="1" applyAlignment="1">
      <alignment horizontal="right" vertical="center" wrapText="1"/>
      <protection/>
    </xf>
    <xf numFmtId="49" fontId="13" fillId="0" borderId="47" xfId="52" applyNumberFormat="1" applyFont="1" applyBorder="1" applyAlignment="1">
      <alignment horizontal="center" vertical="center" wrapText="1"/>
      <protection/>
    </xf>
    <xf numFmtId="4" fontId="13" fillId="0" borderId="48" xfId="52" applyNumberFormat="1" applyFont="1" applyBorder="1" applyAlignment="1">
      <alignment horizontal="right" vertical="center" wrapText="1"/>
      <protection/>
    </xf>
    <xf numFmtId="49" fontId="13" fillId="0" borderId="10" xfId="52" applyNumberFormat="1" applyFont="1" applyBorder="1" applyAlignment="1">
      <alignment horizontal="left" vertical="center" wrapText="1"/>
      <protection/>
    </xf>
    <xf numFmtId="43" fontId="16" fillId="0" borderId="10" xfId="63" applyFont="1" applyBorder="1" applyAlignment="1">
      <alignment horizontal="center" vertical="center" wrapText="1"/>
    </xf>
    <xf numFmtId="12" fontId="16" fillId="0" borderId="41" xfId="63" applyNumberFormat="1" applyFont="1" applyBorder="1" applyAlignment="1">
      <alignment horizontal="center" vertical="center" wrapText="1"/>
    </xf>
    <xf numFmtId="43" fontId="13" fillId="0" borderId="41" xfId="63" applyFont="1" applyBorder="1" applyAlignment="1">
      <alignment horizontal="center" vertical="center" wrapText="1"/>
    </xf>
    <xf numFmtId="49" fontId="2" fillId="0" borderId="49" xfId="52" applyNumberFormat="1" applyFont="1" applyBorder="1" applyAlignment="1">
      <alignment horizontal="left" vertical="center" wrapText="1"/>
      <protection/>
    </xf>
    <xf numFmtId="4" fontId="2" fillId="0" borderId="49" xfId="52" applyNumberFormat="1" applyFont="1" applyBorder="1" applyAlignment="1">
      <alignment horizontal="right" vertical="center" wrapText="1"/>
      <protection/>
    </xf>
    <xf numFmtId="12" fontId="13" fillId="0" borderId="16" xfId="63" applyNumberFormat="1" applyFont="1" applyBorder="1" applyAlignment="1">
      <alignment horizontal="center" vertical="center" wrapText="1"/>
    </xf>
    <xf numFmtId="49" fontId="0" fillId="0" borderId="16" xfId="52" applyNumberFormat="1" applyBorder="1" applyAlignment="1">
      <alignment horizontal="left" vertical="center" wrapText="1"/>
      <protection/>
    </xf>
    <xf numFmtId="49" fontId="16" fillId="0" borderId="15" xfId="63" applyNumberFormat="1" applyFont="1" applyBorder="1" applyAlignment="1">
      <alignment horizontal="center" vertical="center" wrapText="1"/>
    </xf>
    <xf numFmtId="49" fontId="16" fillId="0" borderId="41" xfId="63" applyNumberFormat="1" applyFont="1" applyBorder="1" applyAlignment="1">
      <alignment horizontal="center" vertical="center" wrapText="1"/>
    </xf>
    <xf numFmtId="174" fontId="16" fillId="0" borderId="41" xfId="63" applyNumberFormat="1" applyFont="1" applyBorder="1" applyAlignment="1">
      <alignment horizontal="center" vertical="center" wrapText="1"/>
    </xf>
    <xf numFmtId="174" fontId="13" fillId="0" borderId="15" xfId="63" applyNumberFormat="1" applyFont="1" applyBorder="1" applyAlignment="1">
      <alignment horizontal="center" vertical="center" wrapText="1"/>
    </xf>
    <xf numFmtId="49" fontId="0" fillId="0" borderId="49" xfId="52" applyNumberFormat="1" applyFont="1" applyBorder="1" applyAlignment="1">
      <alignment horizontal="left" vertical="center" wrapText="1"/>
      <protection/>
    </xf>
    <xf numFmtId="174" fontId="13" fillId="0" borderId="41" xfId="63" applyNumberFormat="1" applyFont="1" applyBorder="1" applyAlignment="1">
      <alignment horizontal="center" vertical="center" wrapText="1"/>
    </xf>
    <xf numFmtId="174" fontId="16" fillId="0" borderId="10" xfId="63" applyNumberFormat="1" applyFont="1" applyBorder="1" applyAlignment="1">
      <alignment horizontal="center" vertical="center" wrapText="1"/>
    </xf>
    <xf numFmtId="49" fontId="2" fillId="0" borderId="40" xfId="52" applyNumberFormat="1" applyFont="1" applyBorder="1" applyAlignment="1">
      <alignment horizontal="left" vertical="center" wrapText="1"/>
      <protection/>
    </xf>
    <xf numFmtId="0" fontId="0" fillId="0" borderId="50" xfId="52" applyFont="1" applyBorder="1" applyAlignment="1">
      <alignment vertical="center" wrapText="1"/>
      <protection/>
    </xf>
    <xf numFmtId="0" fontId="2" fillId="0" borderId="51" xfId="52" applyFont="1" applyBorder="1" applyAlignment="1">
      <alignment vertical="center" wrapText="1"/>
      <protection/>
    </xf>
    <xf numFmtId="4" fontId="2" fillId="0" borderId="52" xfId="52" applyNumberFormat="1" applyFont="1" applyBorder="1" applyAlignment="1">
      <alignment horizontal="right" vertical="center" wrapText="1"/>
      <protection/>
    </xf>
    <xf numFmtId="0" fontId="0" fillId="0" borderId="0" xfId="0" applyAlignment="1" applyProtection="1">
      <alignment/>
      <protection locked="0"/>
    </xf>
    <xf numFmtId="0" fontId="23" fillId="0" borderId="0" xfId="52" applyFont="1" applyAlignment="1">
      <alignment horizontal="center" vertical="center" wrapText="1"/>
      <protection/>
    </xf>
    <xf numFmtId="0" fontId="10" fillId="0" borderId="34" xfId="0" applyFont="1" applyFill="1" applyBorder="1" applyAlignment="1">
      <alignment horizontal="center" wrapText="1"/>
    </xf>
    <xf numFmtId="0" fontId="21" fillId="0" borderId="17" xfId="0" applyFont="1" applyFill="1" applyBorder="1" applyAlignment="1">
      <alignment horizontal="left" wrapText="1"/>
    </xf>
    <xf numFmtId="0" fontId="21" fillId="0" borderId="30" xfId="0" applyFont="1" applyFill="1" applyBorder="1" applyAlignment="1">
      <alignment horizontal="left" wrapText="1"/>
    </xf>
    <xf numFmtId="0" fontId="21" fillId="0" borderId="37" xfId="0" applyFont="1" applyFill="1" applyBorder="1" applyAlignment="1">
      <alignment horizontal="left" wrapText="1"/>
    </xf>
    <xf numFmtId="0" fontId="9" fillId="0" borderId="0" xfId="0" applyFont="1" applyAlignment="1" applyProtection="1">
      <alignment horizontal="right"/>
      <protection locked="0"/>
    </xf>
    <xf numFmtId="0" fontId="10" fillId="0" borderId="17" xfId="0" applyFont="1" applyFill="1" applyBorder="1" applyAlignment="1">
      <alignment horizontal="center" wrapText="1"/>
    </xf>
    <xf numFmtId="0" fontId="10" fillId="0" borderId="30" xfId="0" applyFont="1" applyFill="1" applyBorder="1" applyAlignment="1">
      <alignment horizontal="center" wrapText="1"/>
    </xf>
    <xf numFmtId="0" fontId="10" fillId="0" borderId="53" xfId="0" applyFont="1" applyFill="1" applyBorder="1" applyAlignment="1">
      <alignment horizontal="center" wrapText="1"/>
    </xf>
    <xf numFmtId="0" fontId="7" fillId="0" borderId="0" xfId="0" applyFont="1" applyAlignment="1">
      <alignment horizontal="center" vertical="center" wrapText="1"/>
    </xf>
    <xf numFmtId="49" fontId="16" fillId="0" borderId="14" xfId="0" applyNumberFormat="1" applyFont="1" applyBorder="1" applyAlignment="1">
      <alignment horizontal="center" vertical="center" wrapText="1"/>
    </xf>
    <xf numFmtId="49" fontId="16" fillId="0" borderId="50"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14" xfId="0" applyNumberFormat="1" applyFont="1" applyBorder="1" applyAlignment="1">
      <alignment horizontal="left" vertical="center" wrapText="1"/>
    </xf>
    <xf numFmtId="0" fontId="0" fillId="0" borderId="50" xfId="0" applyBorder="1" applyAlignment="1">
      <alignment vertical="center"/>
    </xf>
    <xf numFmtId="0" fontId="0" fillId="0" borderId="12" xfId="0" applyBorder="1" applyAlignment="1">
      <alignment vertical="center"/>
    </xf>
    <xf numFmtId="0" fontId="7" fillId="0" borderId="0" xfId="0" applyNumberFormat="1" applyFont="1" applyFill="1" applyBorder="1" applyAlignment="1" applyProtection="1">
      <alignment horizontal="center"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5" xfId="53"/>
    <cellStyle name="Обычный_Лист1"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114"/>
  <sheetViews>
    <sheetView zoomScalePageLayoutView="0" workbookViewId="0" topLeftCell="A106">
      <selection activeCell="D22" sqref="D22"/>
    </sheetView>
  </sheetViews>
  <sheetFormatPr defaultColWidth="9.00390625" defaultRowHeight="12.75"/>
  <cols>
    <col min="1" max="1" width="6.75390625" style="0" customWidth="1"/>
    <col min="2" max="2" width="19.125" style="0" customWidth="1"/>
    <col min="3" max="3" width="7.25390625" style="0" customWidth="1"/>
    <col min="4" max="4" width="78.75390625" style="0" customWidth="1"/>
    <col min="5" max="5" width="14.125" style="0" customWidth="1"/>
  </cols>
  <sheetData>
    <row r="1" spans="1:9" s="240" customFormat="1" ht="14.25">
      <c r="A1" s="116"/>
      <c r="B1" s="117"/>
      <c r="C1" s="118"/>
      <c r="D1" s="42"/>
      <c r="E1" s="42" t="s">
        <v>277</v>
      </c>
      <c r="F1" s="118"/>
      <c r="G1" s="116"/>
      <c r="H1" s="116"/>
      <c r="I1" s="116"/>
    </row>
    <row r="2" spans="1:9" s="240" customFormat="1" ht="14.25">
      <c r="A2" s="116"/>
      <c r="B2" s="117"/>
      <c r="C2" s="118"/>
      <c r="D2" s="42"/>
      <c r="E2" s="42" t="s">
        <v>278</v>
      </c>
      <c r="F2" s="118"/>
      <c r="G2" s="116"/>
      <c r="H2" s="116"/>
      <c r="I2" s="116"/>
    </row>
    <row r="3" spans="1:9" s="240" customFormat="1" ht="14.25">
      <c r="A3" s="116"/>
      <c r="B3" s="117"/>
      <c r="C3" s="118"/>
      <c r="D3" s="42"/>
      <c r="E3" s="42" t="s">
        <v>345</v>
      </c>
      <c r="F3" s="118"/>
      <c r="G3" s="116"/>
      <c r="H3" s="116"/>
      <c r="I3" s="116"/>
    </row>
    <row r="4" spans="1:9" s="240" customFormat="1" ht="14.25">
      <c r="A4" s="116"/>
      <c r="B4" s="117"/>
      <c r="C4" s="118"/>
      <c r="D4" s="42"/>
      <c r="E4" s="42" t="s">
        <v>347</v>
      </c>
      <c r="F4" s="118"/>
      <c r="G4" s="116"/>
      <c r="H4" s="116"/>
      <c r="I4" s="116"/>
    </row>
    <row r="5" spans="1:9" ht="47.25" customHeight="1">
      <c r="A5" s="241" t="s">
        <v>346</v>
      </c>
      <c r="B5" s="241"/>
      <c r="C5" s="241"/>
      <c r="D5" s="241"/>
      <c r="E5" s="241"/>
      <c r="F5" s="119"/>
      <c r="G5" s="119"/>
      <c r="H5" s="119"/>
      <c r="I5" s="119"/>
    </row>
    <row r="6" spans="1:9" ht="12.75">
      <c r="A6" s="119"/>
      <c r="B6" s="119"/>
      <c r="C6" s="119"/>
      <c r="D6" s="119"/>
      <c r="E6" s="120" t="s">
        <v>40</v>
      </c>
      <c r="F6" s="119"/>
      <c r="G6" s="119"/>
      <c r="H6" s="119"/>
      <c r="I6" s="119"/>
    </row>
    <row r="7" spans="1:9" ht="25.5">
      <c r="A7" s="121" t="s">
        <v>279</v>
      </c>
      <c r="B7" s="121" t="s">
        <v>108</v>
      </c>
      <c r="C7" s="121" t="s">
        <v>198</v>
      </c>
      <c r="D7" s="121" t="s">
        <v>33</v>
      </c>
      <c r="E7" s="121" t="s">
        <v>12</v>
      </c>
      <c r="F7" s="122"/>
      <c r="G7" s="122"/>
      <c r="H7" s="122"/>
      <c r="I7" s="122"/>
    </row>
    <row r="8" spans="1:9" ht="25.5" hidden="1">
      <c r="A8" s="123" t="s">
        <v>280</v>
      </c>
      <c r="B8" s="124" t="s">
        <v>70</v>
      </c>
      <c r="C8" s="124" t="s">
        <v>71</v>
      </c>
      <c r="D8" s="125" t="s">
        <v>281</v>
      </c>
      <c r="E8" s="126">
        <f>E9</f>
        <v>0</v>
      </c>
      <c r="F8" s="122"/>
      <c r="G8" s="122"/>
      <c r="H8" s="122"/>
      <c r="I8" s="122"/>
    </row>
    <row r="9" spans="1:9" ht="12.75" hidden="1">
      <c r="A9" s="127" t="s">
        <v>280</v>
      </c>
      <c r="B9" s="128" t="s">
        <v>73</v>
      </c>
      <c r="C9" s="127" t="s">
        <v>71</v>
      </c>
      <c r="D9" s="129" t="s">
        <v>47</v>
      </c>
      <c r="E9" s="130">
        <f>E10</f>
        <v>0</v>
      </c>
      <c r="F9" s="122"/>
      <c r="G9" s="122"/>
      <c r="H9" s="122"/>
      <c r="I9" s="122"/>
    </row>
    <row r="10" spans="1:9" ht="12.75" hidden="1">
      <c r="A10" s="131" t="s">
        <v>280</v>
      </c>
      <c r="B10" s="132" t="s">
        <v>282</v>
      </c>
      <c r="C10" s="132" t="s">
        <v>283</v>
      </c>
      <c r="D10" s="133" t="s">
        <v>284</v>
      </c>
      <c r="E10" s="134">
        <f>E11</f>
        <v>0</v>
      </c>
      <c r="F10" s="122"/>
      <c r="G10" s="122"/>
      <c r="H10" s="122"/>
      <c r="I10" s="122"/>
    </row>
    <row r="11" spans="1:9" ht="25.5" hidden="1">
      <c r="A11" s="132" t="s">
        <v>280</v>
      </c>
      <c r="B11" s="132" t="s">
        <v>285</v>
      </c>
      <c r="C11" s="132" t="s">
        <v>283</v>
      </c>
      <c r="D11" s="133" t="s">
        <v>286</v>
      </c>
      <c r="E11" s="134">
        <f>E12</f>
        <v>0</v>
      </c>
      <c r="F11" s="122"/>
      <c r="G11" s="122"/>
      <c r="H11" s="122"/>
      <c r="I11" s="122"/>
    </row>
    <row r="12" spans="1:9" ht="25.5" hidden="1">
      <c r="A12" s="135" t="s">
        <v>280</v>
      </c>
      <c r="B12" s="135" t="s">
        <v>287</v>
      </c>
      <c r="C12" s="135" t="s">
        <v>283</v>
      </c>
      <c r="D12" s="136" t="s">
        <v>288</v>
      </c>
      <c r="E12" s="137">
        <f>E13</f>
        <v>0</v>
      </c>
      <c r="F12" s="122"/>
      <c r="G12" s="122"/>
      <c r="H12" s="122"/>
      <c r="I12" s="122"/>
    </row>
    <row r="13" spans="1:9" ht="51" hidden="1">
      <c r="A13" s="138" t="s">
        <v>280</v>
      </c>
      <c r="B13" s="138" t="s">
        <v>289</v>
      </c>
      <c r="C13" s="138" t="s">
        <v>283</v>
      </c>
      <c r="D13" s="139" t="s">
        <v>290</v>
      </c>
      <c r="E13" s="140"/>
      <c r="F13" s="122"/>
      <c r="G13" s="122"/>
      <c r="H13" s="122"/>
      <c r="I13" s="122"/>
    </row>
    <row r="14" spans="1:5" ht="12.75" hidden="1">
      <c r="A14" s="141" t="s">
        <v>291</v>
      </c>
      <c r="B14" s="141" t="s">
        <v>70</v>
      </c>
      <c r="C14" s="141" t="s">
        <v>71</v>
      </c>
      <c r="D14" s="142" t="s">
        <v>292</v>
      </c>
      <c r="E14" s="143">
        <f>E15</f>
        <v>0</v>
      </c>
    </row>
    <row r="15" spans="1:5" ht="12.75" hidden="1">
      <c r="A15" s="144" t="s">
        <v>291</v>
      </c>
      <c r="B15" s="144" t="s">
        <v>73</v>
      </c>
      <c r="C15" s="144" t="s">
        <v>71</v>
      </c>
      <c r="D15" s="145" t="s">
        <v>47</v>
      </c>
      <c r="E15" s="146">
        <f>E16</f>
        <v>0</v>
      </c>
    </row>
    <row r="16" spans="1:5" ht="12.75" hidden="1">
      <c r="A16" s="144" t="s">
        <v>291</v>
      </c>
      <c r="B16" s="144" t="s">
        <v>282</v>
      </c>
      <c r="C16" s="144" t="s">
        <v>71</v>
      </c>
      <c r="D16" s="145" t="s">
        <v>284</v>
      </c>
      <c r="E16" s="146">
        <f>E17</f>
        <v>0</v>
      </c>
    </row>
    <row r="17" spans="1:5" ht="38.25" hidden="1">
      <c r="A17" s="147" t="s">
        <v>291</v>
      </c>
      <c r="B17" s="147" t="s">
        <v>293</v>
      </c>
      <c r="C17" s="147" t="s">
        <v>283</v>
      </c>
      <c r="D17" s="148" t="s">
        <v>294</v>
      </c>
      <c r="E17" s="149">
        <f>E18</f>
        <v>0</v>
      </c>
    </row>
    <row r="18" spans="1:5" ht="38.25" hidden="1">
      <c r="A18" s="150" t="s">
        <v>291</v>
      </c>
      <c r="B18" s="150" t="s">
        <v>295</v>
      </c>
      <c r="C18" s="150" t="s">
        <v>283</v>
      </c>
      <c r="D18" s="151" t="s">
        <v>296</v>
      </c>
      <c r="E18" s="152">
        <f>E19</f>
        <v>0</v>
      </c>
    </row>
    <row r="19" spans="1:5" ht="63.75" hidden="1">
      <c r="A19" s="153" t="s">
        <v>291</v>
      </c>
      <c r="B19" s="153" t="s">
        <v>297</v>
      </c>
      <c r="C19" s="153" t="s">
        <v>283</v>
      </c>
      <c r="D19" s="154" t="s">
        <v>298</v>
      </c>
      <c r="E19" s="155"/>
    </row>
    <row r="20" spans="1:9" ht="15">
      <c r="A20" s="156" t="s">
        <v>37</v>
      </c>
      <c r="B20" s="157" t="s">
        <v>70</v>
      </c>
      <c r="C20" s="156" t="s">
        <v>71</v>
      </c>
      <c r="D20" s="158" t="s">
        <v>72</v>
      </c>
      <c r="E20" s="159">
        <f>E21</f>
        <v>200343.07</v>
      </c>
      <c r="F20" s="160"/>
      <c r="G20" s="160"/>
      <c r="H20" s="160"/>
      <c r="I20" s="160"/>
    </row>
    <row r="21" spans="1:9" ht="15">
      <c r="A21" s="127" t="s">
        <v>37</v>
      </c>
      <c r="B21" s="128" t="s">
        <v>73</v>
      </c>
      <c r="C21" s="127" t="s">
        <v>71</v>
      </c>
      <c r="D21" s="129" t="s">
        <v>47</v>
      </c>
      <c r="E21" s="130">
        <f>E22+E38+E48+E66</f>
        <v>200343.07</v>
      </c>
      <c r="F21" s="161"/>
      <c r="G21" s="161"/>
      <c r="H21" s="161"/>
      <c r="I21" s="161"/>
    </row>
    <row r="22" spans="1:9" ht="15">
      <c r="A22" s="127" t="s">
        <v>37</v>
      </c>
      <c r="B22" s="128" t="s">
        <v>74</v>
      </c>
      <c r="C22" s="127" t="s">
        <v>71</v>
      </c>
      <c r="D22" s="129" t="s">
        <v>0</v>
      </c>
      <c r="E22" s="130">
        <f>E23</f>
        <v>131952.61</v>
      </c>
      <c r="F22" s="161"/>
      <c r="G22" s="161"/>
      <c r="H22" s="161"/>
      <c r="I22" s="161"/>
    </row>
    <row r="23" spans="1:5" ht="12.75">
      <c r="A23" s="127" t="s">
        <v>37</v>
      </c>
      <c r="B23" s="162" t="s">
        <v>75</v>
      </c>
      <c r="C23" s="127" t="s">
        <v>38</v>
      </c>
      <c r="D23" s="129" t="s">
        <v>76</v>
      </c>
      <c r="E23" s="130">
        <f>E24+E29+E33</f>
        <v>131952.61</v>
      </c>
    </row>
    <row r="24" spans="1:5" ht="51">
      <c r="A24" s="163" t="s">
        <v>37</v>
      </c>
      <c r="B24" s="164" t="s">
        <v>174</v>
      </c>
      <c r="C24" s="163" t="s">
        <v>38</v>
      </c>
      <c r="D24" s="165" t="s">
        <v>175</v>
      </c>
      <c r="E24" s="166">
        <f>E25+E26+E27+E28</f>
        <v>130452.67</v>
      </c>
    </row>
    <row r="25" spans="1:5" ht="51">
      <c r="A25" s="167" t="s">
        <v>37</v>
      </c>
      <c r="B25" s="168" t="s">
        <v>137</v>
      </c>
      <c r="C25" s="167" t="s">
        <v>38</v>
      </c>
      <c r="D25" s="169" t="s">
        <v>176</v>
      </c>
      <c r="E25" s="170">
        <v>130452.67</v>
      </c>
    </row>
    <row r="26" spans="1:5" ht="51" hidden="1">
      <c r="A26" s="171" t="s">
        <v>37</v>
      </c>
      <c r="B26" s="171" t="s">
        <v>299</v>
      </c>
      <c r="C26" s="171" t="s">
        <v>38</v>
      </c>
      <c r="D26" s="172" t="s">
        <v>300</v>
      </c>
      <c r="E26" s="173"/>
    </row>
    <row r="27" spans="1:5" ht="51" hidden="1">
      <c r="A27" s="171" t="s">
        <v>37</v>
      </c>
      <c r="B27" s="171" t="s">
        <v>177</v>
      </c>
      <c r="C27" s="171" t="s">
        <v>38</v>
      </c>
      <c r="D27" s="172" t="s">
        <v>178</v>
      </c>
      <c r="E27" s="173"/>
    </row>
    <row r="28" spans="1:5" ht="51" hidden="1">
      <c r="A28" s="171" t="s">
        <v>37</v>
      </c>
      <c r="B28" s="171" t="s">
        <v>179</v>
      </c>
      <c r="C28" s="171" t="s">
        <v>38</v>
      </c>
      <c r="D28" s="172" t="s">
        <v>180</v>
      </c>
      <c r="E28" s="174"/>
    </row>
    <row r="29" spans="1:5" ht="76.5">
      <c r="A29" s="175" t="s">
        <v>37</v>
      </c>
      <c r="B29" s="176">
        <v>10102020010000</v>
      </c>
      <c r="C29" s="175" t="s">
        <v>38</v>
      </c>
      <c r="D29" s="177" t="s">
        <v>181</v>
      </c>
      <c r="E29" s="178">
        <f>E30+E31+E32</f>
        <v>1499.94</v>
      </c>
    </row>
    <row r="30" spans="1:5" ht="76.5">
      <c r="A30" s="179" t="s">
        <v>37</v>
      </c>
      <c r="B30" s="180">
        <v>10102020011000</v>
      </c>
      <c r="C30" s="179" t="s">
        <v>38</v>
      </c>
      <c r="D30" s="181" t="s">
        <v>182</v>
      </c>
      <c r="E30" s="182">
        <v>1499.94</v>
      </c>
    </row>
    <row r="31" spans="1:5" ht="76.5" hidden="1">
      <c r="A31" s="183" t="s">
        <v>37</v>
      </c>
      <c r="B31" s="184">
        <v>10102020012100</v>
      </c>
      <c r="C31" s="183" t="s">
        <v>38</v>
      </c>
      <c r="D31" s="185" t="s">
        <v>301</v>
      </c>
      <c r="E31" s="186"/>
    </row>
    <row r="32" spans="1:5" ht="76.5" hidden="1">
      <c r="A32" s="183" t="s">
        <v>37</v>
      </c>
      <c r="B32" s="184">
        <v>10102020013000</v>
      </c>
      <c r="C32" s="183" t="s">
        <v>38</v>
      </c>
      <c r="D32" s="181" t="s">
        <v>197</v>
      </c>
      <c r="E32" s="186"/>
    </row>
    <row r="33" spans="1:5" ht="38.25" hidden="1">
      <c r="A33" s="175" t="s">
        <v>37</v>
      </c>
      <c r="B33" s="187" t="s">
        <v>138</v>
      </c>
      <c r="C33" s="175" t="s">
        <v>38</v>
      </c>
      <c r="D33" s="188" t="s">
        <v>183</v>
      </c>
      <c r="E33" s="178">
        <f>E34+E35+E36+E37</f>
        <v>0</v>
      </c>
    </row>
    <row r="34" spans="1:5" ht="38.25" hidden="1">
      <c r="A34" s="167" t="s">
        <v>37</v>
      </c>
      <c r="B34" s="168" t="s">
        <v>139</v>
      </c>
      <c r="C34" s="167" t="s">
        <v>38</v>
      </c>
      <c r="D34" s="189" t="s">
        <v>184</v>
      </c>
      <c r="E34" s="170"/>
    </row>
    <row r="35" spans="1:5" ht="38.25" hidden="1">
      <c r="A35" s="179" t="s">
        <v>37</v>
      </c>
      <c r="B35" s="180">
        <v>10102030012100</v>
      </c>
      <c r="C35" s="179" t="s">
        <v>38</v>
      </c>
      <c r="D35" s="190" t="s">
        <v>302</v>
      </c>
      <c r="E35" s="182"/>
    </row>
    <row r="36" spans="1:5" ht="25.5" hidden="1">
      <c r="A36" s="179" t="s">
        <v>37</v>
      </c>
      <c r="B36" s="191" t="s">
        <v>140</v>
      </c>
      <c r="C36" s="179" t="s">
        <v>38</v>
      </c>
      <c r="D36" s="192" t="s">
        <v>185</v>
      </c>
      <c r="E36" s="182"/>
    </row>
    <row r="37" spans="1:5" ht="38.25" hidden="1">
      <c r="A37" s="179" t="s">
        <v>37</v>
      </c>
      <c r="B37" s="180">
        <v>10102030014000</v>
      </c>
      <c r="C37" s="179" t="s">
        <v>38</v>
      </c>
      <c r="D37" s="192" t="s">
        <v>303</v>
      </c>
      <c r="E37" s="182"/>
    </row>
    <row r="38" spans="1:5" ht="12.75">
      <c r="A38" s="127" t="s">
        <v>37</v>
      </c>
      <c r="B38" s="128" t="s">
        <v>77</v>
      </c>
      <c r="C38" s="127" t="s">
        <v>71</v>
      </c>
      <c r="D38" s="129" t="s">
        <v>1</v>
      </c>
      <c r="E38" s="130">
        <f>E39</f>
        <v>16080</v>
      </c>
    </row>
    <row r="39" spans="1:5" ht="12.75">
      <c r="A39" s="193" t="s">
        <v>37</v>
      </c>
      <c r="B39" s="194" t="s">
        <v>186</v>
      </c>
      <c r="C39" s="193" t="s">
        <v>38</v>
      </c>
      <c r="D39" s="195" t="s">
        <v>78</v>
      </c>
      <c r="E39" s="196">
        <f>E40+E44</f>
        <v>16080</v>
      </c>
    </row>
    <row r="40" spans="1:5" ht="12.75">
      <c r="A40" s="175" t="s">
        <v>37</v>
      </c>
      <c r="B40" s="187" t="s">
        <v>141</v>
      </c>
      <c r="C40" s="175" t="s">
        <v>38</v>
      </c>
      <c r="D40" s="188" t="s">
        <v>78</v>
      </c>
      <c r="E40" s="178">
        <f>E41+E42+E43</f>
        <v>16080</v>
      </c>
    </row>
    <row r="41" spans="1:5" ht="12.75">
      <c r="A41" s="179" t="s">
        <v>37</v>
      </c>
      <c r="B41" s="197" t="s">
        <v>142</v>
      </c>
      <c r="C41" s="179" t="s">
        <v>38</v>
      </c>
      <c r="D41" s="192" t="s">
        <v>187</v>
      </c>
      <c r="E41" s="182">
        <v>16080</v>
      </c>
    </row>
    <row r="42" spans="1:5" ht="12.75" hidden="1">
      <c r="A42" s="179" t="s">
        <v>37</v>
      </c>
      <c r="B42" s="197" t="s">
        <v>304</v>
      </c>
      <c r="C42" s="179" t="s">
        <v>38</v>
      </c>
      <c r="D42" s="190" t="s">
        <v>305</v>
      </c>
      <c r="E42" s="182"/>
    </row>
    <row r="43" spans="1:5" ht="12.75" hidden="1">
      <c r="A43" s="179" t="s">
        <v>37</v>
      </c>
      <c r="B43" s="197" t="s">
        <v>306</v>
      </c>
      <c r="C43" s="179" t="s">
        <v>38</v>
      </c>
      <c r="D43" s="190" t="s">
        <v>307</v>
      </c>
      <c r="E43" s="182"/>
    </row>
    <row r="44" spans="1:5" ht="25.5" hidden="1">
      <c r="A44" s="163" t="s">
        <v>37</v>
      </c>
      <c r="B44" s="198">
        <v>10503020010000</v>
      </c>
      <c r="C44" s="163" t="s">
        <v>38</v>
      </c>
      <c r="D44" s="199" t="s">
        <v>143</v>
      </c>
      <c r="E44" s="166">
        <f>E45+E46+E47</f>
        <v>0</v>
      </c>
    </row>
    <row r="45" spans="1:5" ht="25.5" hidden="1">
      <c r="A45" s="179" t="s">
        <v>37</v>
      </c>
      <c r="B45" s="200">
        <v>10503020011000</v>
      </c>
      <c r="C45" s="179" t="s">
        <v>38</v>
      </c>
      <c r="D45" s="189" t="s">
        <v>144</v>
      </c>
      <c r="E45" s="182"/>
    </row>
    <row r="46" spans="1:5" ht="25.5" hidden="1">
      <c r="A46" s="179" t="s">
        <v>37</v>
      </c>
      <c r="B46" s="200">
        <v>10503020012100</v>
      </c>
      <c r="C46" s="179" t="s">
        <v>38</v>
      </c>
      <c r="D46" s="190" t="s">
        <v>308</v>
      </c>
      <c r="E46" s="182"/>
    </row>
    <row r="47" spans="1:5" ht="25.5" hidden="1">
      <c r="A47" s="179" t="s">
        <v>37</v>
      </c>
      <c r="B47" s="200">
        <v>10503020013000</v>
      </c>
      <c r="C47" s="179" t="s">
        <v>38</v>
      </c>
      <c r="D47" s="192" t="s">
        <v>145</v>
      </c>
      <c r="E47" s="182"/>
    </row>
    <row r="48" spans="1:5" ht="12.75">
      <c r="A48" s="127" t="s">
        <v>37</v>
      </c>
      <c r="B48" s="128" t="s">
        <v>79</v>
      </c>
      <c r="C48" s="127" t="s">
        <v>71</v>
      </c>
      <c r="D48" s="129" t="s">
        <v>2</v>
      </c>
      <c r="E48" s="130">
        <f>E49+E54</f>
        <v>52310.46000000001</v>
      </c>
    </row>
    <row r="49" spans="1:5" ht="12.75">
      <c r="A49" s="127" t="s">
        <v>37</v>
      </c>
      <c r="B49" s="128" t="s">
        <v>80</v>
      </c>
      <c r="C49" s="127" t="s">
        <v>38</v>
      </c>
      <c r="D49" s="129" t="s">
        <v>3</v>
      </c>
      <c r="E49" s="130">
        <f>E50</f>
        <v>29783.55</v>
      </c>
    </row>
    <row r="50" spans="1:5" ht="25.5">
      <c r="A50" s="163" t="s">
        <v>37</v>
      </c>
      <c r="B50" s="164" t="s">
        <v>81</v>
      </c>
      <c r="C50" s="201" t="s">
        <v>38</v>
      </c>
      <c r="D50" s="199" t="s">
        <v>146</v>
      </c>
      <c r="E50" s="202">
        <f>E51+E52+E53</f>
        <v>29783.55</v>
      </c>
    </row>
    <row r="51" spans="1:5" ht="25.5">
      <c r="A51" s="167" t="s">
        <v>37</v>
      </c>
      <c r="B51" s="168" t="s">
        <v>44</v>
      </c>
      <c r="C51" s="167" t="s">
        <v>38</v>
      </c>
      <c r="D51" s="189" t="s">
        <v>82</v>
      </c>
      <c r="E51" s="170">
        <v>29573.91</v>
      </c>
    </row>
    <row r="52" spans="1:5" ht="38.25">
      <c r="A52" s="179" t="s">
        <v>37</v>
      </c>
      <c r="B52" s="180">
        <v>10601030102100</v>
      </c>
      <c r="C52" s="179" t="s">
        <v>38</v>
      </c>
      <c r="D52" s="190" t="s">
        <v>309</v>
      </c>
      <c r="E52" s="182">
        <v>209.64</v>
      </c>
    </row>
    <row r="53" spans="1:5" ht="25.5" hidden="1">
      <c r="A53" s="179" t="s">
        <v>37</v>
      </c>
      <c r="B53" s="180">
        <v>10601030103000</v>
      </c>
      <c r="C53" s="179" t="s">
        <v>38</v>
      </c>
      <c r="D53" s="190" t="s">
        <v>310</v>
      </c>
      <c r="E53" s="182"/>
    </row>
    <row r="54" spans="1:5" ht="12.75">
      <c r="A54" s="127" t="s">
        <v>37</v>
      </c>
      <c r="B54" s="128" t="s">
        <v>83</v>
      </c>
      <c r="C54" s="127" t="s">
        <v>38</v>
      </c>
      <c r="D54" s="129" t="s">
        <v>4</v>
      </c>
      <c r="E54" s="130">
        <f>E55+E60</f>
        <v>22526.910000000003</v>
      </c>
    </row>
    <row r="55" spans="1:5" ht="12.75">
      <c r="A55" s="163" t="s">
        <v>37</v>
      </c>
      <c r="B55" s="203">
        <v>10606030000000</v>
      </c>
      <c r="C55" s="163" t="s">
        <v>38</v>
      </c>
      <c r="D55" s="199" t="s">
        <v>311</v>
      </c>
      <c r="E55" s="166">
        <f>E56</f>
        <v>4022.97</v>
      </c>
    </row>
    <row r="56" spans="1:5" ht="25.5">
      <c r="A56" s="163" t="s">
        <v>37</v>
      </c>
      <c r="B56" s="203">
        <v>10606033100000</v>
      </c>
      <c r="C56" s="163" t="s">
        <v>38</v>
      </c>
      <c r="D56" s="199" t="s">
        <v>312</v>
      </c>
      <c r="E56" s="166">
        <f>E57+E58+E59</f>
        <v>4022.97</v>
      </c>
    </row>
    <row r="57" spans="1:5" ht="25.5">
      <c r="A57" s="167" t="s">
        <v>37</v>
      </c>
      <c r="B57" s="204">
        <v>10606033101000</v>
      </c>
      <c r="C57" s="167" t="s">
        <v>38</v>
      </c>
      <c r="D57" s="205" t="s">
        <v>313</v>
      </c>
      <c r="E57" s="170">
        <v>4018</v>
      </c>
    </row>
    <row r="58" spans="1:5" ht="25.5">
      <c r="A58" s="179" t="s">
        <v>37</v>
      </c>
      <c r="B58" s="180">
        <v>10606033102100</v>
      </c>
      <c r="C58" s="179" t="s">
        <v>38</v>
      </c>
      <c r="D58" s="190" t="s">
        <v>314</v>
      </c>
      <c r="E58" s="182">
        <v>4.97</v>
      </c>
    </row>
    <row r="59" spans="1:5" ht="25.5" hidden="1">
      <c r="A59" s="171" t="s">
        <v>37</v>
      </c>
      <c r="B59" s="206">
        <v>10606033103000</v>
      </c>
      <c r="C59" s="171" t="s">
        <v>38</v>
      </c>
      <c r="D59" s="207" t="s">
        <v>315</v>
      </c>
      <c r="E59" s="173"/>
    </row>
    <row r="60" spans="1:5" ht="12.75">
      <c r="A60" s="127" t="s">
        <v>37</v>
      </c>
      <c r="B60" s="208">
        <v>10606040000000</v>
      </c>
      <c r="C60" s="127" t="s">
        <v>38</v>
      </c>
      <c r="D60" s="129" t="s">
        <v>316</v>
      </c>
      <c r="E60" s="130">
        <f>E61</f>
        <v>18503.940000000002</v>
      </c>
    </row>
    <row r="61" spans="1:5" ht="25.5">
      <c r="A61" s="175" t="s">
        <v>37</v>
      </c>
      <c r="B61" s="176">
        <v>10606043100000</v>
      </c>
      <c r="C61" s="175" t="s">
        <v>38</v>
      </c>
      <c r="D61" s="188" t="s">
        <v>317</v>
      </c>
      <c r="E61" s="178">
        <f>E62+E63+E64+E65</f>
        <v>18503.940000000002</v>
      </c>
    </row>
    <row r="62" spans="1:5" ht="25.5">
      <c r="A62" s="179" t="s">
        <v>37</v>
      </c>
      <c r="B62" s="180">
        <v>10606043101000</v>
      </c>
      <c r="C62" s="179" t="s">
        <v>38</v>
      </c>
      <c r="D62" s="190" t="s">
        <v>318</v>
      </c>
      <c r="E62" s="182">
        <v>18285.36</v>
      </c>
    </row>
    <row r="63" spans="1:5" ht="25.5">
      <c r="A63" s="179" t="s">
        <v>37</v>
      </c>
      <c r="B63" s="180">
        <v>10606043102100</v>
      </c>
      <c r="C63" s="179" t="s">
        <v>38</v>
      </c>
      <c r="D63" s="190" t="s">
        <v>319</v>
      </c>
      <c r="E63" s="182">
        <v>218.58</v>
      </c>
    </row>
    <row r="64" spans="1:5" ht="25.5" hidden="1">
      <c r="A64" s="171" t="s">
        <v>37</v>
      </c>
      <c r="B64" s="171" t="s">
        <v>320</v>
      </c>
      <c r="C64" s="171" t="s">
        <v>38</v>
      </c>
      <c r="D64" s="207" t="s">
        <v>321</v>
      </c>
      <c r="E64" s="173"/>
    </row>
    <row r="65" spans="1:5" ht="25.5" hidden="1">
      <c r="A65" s="171" t="s">
        <v>37</v>
      </c>
      <c r="B65" s="171" t="s">
        <v>322</v>
      </c>
      <c r="C65" s="171" t="s">
        <v>38</v>
      </c>
      <c r="D65" s="207" t="s">
        <v>323</v>
      </c>
      <c r="E65" s="173"/>
    </row>
    <row r="66" spans="1:5" ht="25.5" hidden="1">
      <c r="A66" s="127" t="s">
        <v>37</v>
      </c>
      <c r="B66" s="128" t="s">
        <v>84</v>
      </c>
      <c r="C66" s="127" t="s">
        <v>71</v>
      </c>
      <c r="D66" s="129" t="s">
        <v>85</v>
      </c>
      <c r="E66" s="130">
        <f>E67</f>
        <v>0</v>
      </c>
    </row>
    <row r="67" spans="1:5" ht="12.75" hidden="1">
      <c r="A67" s="127" t="s">
        <v>37</v>
      </c>
      <c r="B67" s="128" t="s">
        <v>86</v>
      </c>
      <c r="C67" s="127" t="s">
        <v>38</v>
      </c>
      <c r="D67" s="129" t="s">
        <v>87</v>
      </c>
      <c r="E67" s="130">
        <f>E68</f>
        <v>0</v>
      </c>
    </row>
    <row r="68" spans="1:5" ht="12.75" hidden="1">
      <c r="A68" s="163" t="s">
        <v>37</v>
      </c>
      <c r="B68" s="209" t="s">
        <v>88</v>
      </c>
      <c r="C68" s="163" t="s">
        <v>38</v>
      </c>
      <c r="D68" s="199" t="s">
        <v>89</v>
      </c>
      <c r="E68" s="166">
        <f>E69</f>
        <v>0</v>
      </c>
    </row>
    <row r="69" spans="1:5" ht="25.5" hidden="1">
      <c r="A69" s="163" t="s">
        <v>37</v>
      </c>
      <c r="B69" s="203">
        <v>10904053100000</v>
      </c>
      <c r="C69" s="163" t="s">
        <v>38</v>
      </c>
      <c r="D69" s="199" t="s">
        <v>324</v>
      </c>
      <c r="E69" s="166">
        <f>E70+E71+E72+E73</f>
        <v>0</v>
      </c>
    </row>
    <row r="70" spans="1:5" ht="25.5" hidden="1">
      <c r="A70" s="167" t="s">
        <v>37</v>
      </c>
      <c r="B70" s="204">
        <v>10904053101000</v>
      </c>
      <c r="C70" s="167" t="s">
        <v>38</v>
      </c>
      <c r="D70" s="205" t="s">
        <v>325</v>
      </c>
      <c r="E70" s="170"/>
    </row>
    <row r="71" spans="1:5" ht="25.5" hidden="1">
      <c r="A71" s="179" t="s">
        <v>37</v>
      </c>
      <c r="B71" s="180">
        <v>10904053102100</v>
      </c>
      <c r="C71" s="179" t="s">
        <v>38</v>
      </c>
      <c r="D71" s="190" t="s">
        <v>326</v>
      </c>
      <c r="E71" s="182"/>
    </row>
    <row r="72" spans="1:5" ht="25.5" hidden="1">
      <c r="A72" s="171" t="s">
        <v>37</v>
      </c>
      <c r="B72" s="171" t="s">
        <v>188</v>
      </c>
      <c r="C72" s="171" t="s">
        <v>38</v>
      </c>
      <c r="D72" s="207" t="s">
        <v>327</v>
      </c>
      <c r="E72" s="173"/>
    </row>
    <row r="73" spans="1:5" ht="25.5" hidden="1">
      <c r="A73" s="171" t="s">
        <v>37</v>
      </c>
      <c r="B73" s="171" t="s">
        <v>189</v>
      </c>
      <c r="C73" s="171" t="s">
        <v>38</v>
      </c>
      <c r="D73" s="207" t="s">
        <v>328</v>
      </c>
      <c r="E73" s="173"/>
    </row>
    <row r="74" spans="1:5" ht="25.5">
      <c r="A74" s="156" t="s">
        <v>91</v>
      </c>
      <c r="B74" s="157" t="s">
        <v>70</v>
      </c>
      <c r="C74" s="156" t="s">
        <v>71</v>
      </c>
      <c r="D74" s="210" t="s">
        <v>329</v>
      </c>
      <c r="E74" s="159">
        <f>E75+E93</f>
        <v>3402794</v>
      </c>
    </row>
    <row r="75" spans="1:5" ht="12.75">
      <c r="A75" s="127" t="s">
        <v>91</v>
      </c>
      <c r="B75" s="128" t="s">
        <v>73</v>
      </c>
      <c r="C75" s="127" t="s">
        <v>71</v>
      </c>
      <c r="D75" s="129" t="s">
        <v>47</v>
      </c>
      <c r="E75" s="130">
        <f>E76+E80+E84+E88</f>
        <v>17490</v>
      </c>
    </row>
    <row r="76" spans="1:5" ht="12.75">
      <c r="A76" s="127" t="s">
        <v>91</v>
      </c>
      <c r="B76" s="128" t="s">
        <v>92</v>
      </c>
      <c r="C76" s="127" t="s">
        <v>71</v>
      </c>
      <c r="D76" s="129" t="s">
        <v>48</v>
      </c>
      <c r="E76" s="130">
        <f>E77</f>
        <v>17490</v>
      </c>
    </row>
    <row r="77" spans="1:5" ht="38.25">
      <c r="A77" s="127" t="s">
        <v>91</v>
      </c>
      <c r="B77" s="162" t="s">
        <v>93</v>
      </c>
      <c r="C77" s="211" t="s">
        <v>38</v>
      </c>
      <c r="D77" s="129" t="s">
        <v>94</v>
      </c>
      <c r="E77" s="212">
        <f>E78</f>
        <v>17490</v>
      </c>
    </row>
    <row r="78" spans="1:5" ht="51">
      <c r="A78" s="163" t="s">
        <v>91</v>
      </c>
      <c r="B78" s="164" t="s">
        <v>95</v>
      </c>
      <c r="C78" s="201" t="s">
        <v>38</v>
      </c>
      <c r="D78" s="199" t="s">
        <v>96</v>
      </c>
      <c r="E78" s="202">
        <f>E79</f>
        <v>17490</v>
      </c>
    </row>
    <row r="79" spans="1:5" ht="51">
      <c r="A79" s="167" t="s">
        <v>91</v>
      </c>
      <c r="B79" s="168" t="s">
        <v>41</v>
      </c>
      <c r="C79" s="167" t="s">
        <v>38</v>
      </c>
      <c r="D79" s="189" t="s">
        <v>97</v>
      </c>
      <c r="E79" s="213">
        <v>17490</v>
      </c>
    </row>
    <row r="80" spans="1:5" ht="25.5" hidden="1">
      <c r="A80" s="132" t="s">
        <v>91</v>
      </c>
      <c r="B80" s="132" t="s">
        <v>90</v>
      </c>
      <c r="C80" s="132" t="s">
        <v>71</v>
      </c>
      <c r="D80" s="133" t="s">
        <v>5</v>
      </c>
      <c r="E80" s="134">
        <f>E81</f>
        <v>0</v>
      </c>
    </row>
    <row r="81" spans="1:5" ht="51" hidden="1">
      <c r="A81" s="132" t="s">
        <v>91</v>
      </c>
      <c r="B81" s="132" t="s">
        <v>147</v>
      </c>
      <c r="C81" s="132" t="s">
        <v>34</v>
      </c>
      <c r="D81" s="214" t="s">
        <v>148</v>
      </c>
      <c r="E81" s="134">
        <f>E82</f>
        <v>0</v>
      </c>
    </row>
    <row r="82" spans="1:5" ht="51" hidden="1">
      <c r="A82" s="135" t="s">
        <v>91</v>
      </c>
      <c r="B82" s="135" t="s">
        <v>149</v>
      </c>
      <c r="C82" s="135" t="s">
        <v>34</v>
      </c>
      <c r="D82" s="215" t="s">
        <v>150</v>
      </c>
      <c r="E82" s="137">
        <f>E83</f>
        <v>0</v>
      </c>
    </row>
    <row r="83" spans="1:5" ht="51" hidden="1">
      <c r="A83" s="216" t="s">
        <v>91</v>
      </c>
      <c r="B83" s="216" t="s">
        <v>151</v>
      </c>
      <c r="C83" s="216" t="s">
        <v>34</v>
      </c>
      <c r="D83" s="136" t="s">
        <v>330</v>
      </c>
      <c r="E83" s="217"/>
    </row>
    <row r="84" spans="1:5" ht="25.5" hidden="1">
      <c r="A84" s="132" t="s">
        <v>91</v>
      </c>
      <c r="B84" s="132" t="s">
        <v>152</v>
      </c>
      <c r="C84" s="132" t="s">
        <v>71</v>
      </c>
      <c r="D84" s="133" t="s">
        <v>190</v>
      </c>
      <c r="E84" s="134">
        <f>E85</f>
        <v>0</v>
      </c>
    </row>
    <row r="85" spans="1:5" ht="12.75" hidden="1">
      <c r="A85" s="132" t="s">
        <v>91</v>
      </c>
      <c r="B85" s="132" t="s">
        <v>191</v>
      </c>
      <c r="C85" s="132" t="s">
        <v>153</v>
      </c>
      <c r="D85" s="133" t="s">
        <v>192</v>
      </c>
      <c r="E85" s="134">
        <f>E86</f>
        <v>0</v>
      </c>
    </row>
    <row r="86" spans="1:5" ht="12.75" hidden="1">
      <c r="A86" s="132" t="s">
        <v>91</v>
      </c>
      <c r="B86" s="132" t="s">
        <v>193</v>
      </c>
      <c r="C86" s="132" t="s">
        <v>153</v>
      </c>
      <c r="D86" s="28" t="s">
        <v>194</v>
      </c>
      <c r="E86" s="218">
        <f>E87</f>
        <v>0</v>
      </c>
    </row>
    <row r="87" spans="1:5" ht="12.75" hidden="1">
      <c r="A87" s="138" t="s">
        <v>91</v>
      </c>
      <c r="B87" s="138" t="s">
        <v>195</v>
      </c>
      <c r="C87" s="219" t="s">
        <v>153</v>
      </c>
      <c r="D87" s="29" t="s">
        <v>331</v>
      </c>
      <c r="E87" s="220"/>
    </row>
    <row r="88" spans="1:5" ht="12.75" hidden="1">
      <c r="A88" s="132" t="s">
        <v>91</v>
      </c>
      <c r="B88" s="132" t="s">
        <v>154</v>
      </c>
      <c r="C88" s="132" t="s">
        <v>71</v>
      </c>
      <c r="D88" s="133" t="s">
        <v>156</v>
      </c>
      <c r="E88" s="134">
        <f>E89+E91</f>
        <v>0</v>
      </c>
    </row>
    <row r="89" spans="1:5" ht="12.75" hidden="1">
      <c r="A89" s="132" t="s">
        <v>91</v>
      </c>
      <c r="B89" s="132" t="s">
        <v>157</v>
      </c>
      <c r="C89" s="132" t="s">
        <v>155</v>
      </c>
      <c r="D89" s="133" t="s">
        <v>158</v>
      </c>
      <c r="E89" s="134">
        <f>E90</f>
        <v>0</v>
      </c>
    </row>
    <row r="90" spans="1:5" ht="12.75" hidden="1">
      <c r="A90" s="171" t="s">
        <v>91</v>
      </c>
      <c r="B90" s="171" t="s">
        <v>159</v>
      </c>
      <c r="C90" s="171" t="s">
        <v>155</v>
      </c>
      <c r="D90" s="207" t="s">
        <v>332</v>
      </c>
      <c r="E90" s="173"/>
    </row>
    <row r="91" spans="1:5" ht="12.75" hidden="1">
      <c r="A91" s="132" t="s">
        <v>91</v>
      </c>
      <c r="B91" s="132" t="s">
        <v>160</v>
      </c>
      <c r="C91" s="132" t="s">
        <v>155</v>
      </c>
      <c r="D91" s="133" t="s">
        <v>161</v>
      </c>
      <c r="E91" s="134">
        <f>E92</f>
        <v>0</v>
      </c>
    </row>
    <row r="92" spans="1:5" ht="12.75" hidden="1">
      <c r="A92" s="171" t="s">
        <v>91</v>
      </c>
      <c r="B92" s="171" t="s">
        <v>162</v>
      </c>
      <c r="C92" s="171" t="s">
        <v>155</v>
      </c>
      <c r="D92" s="221" t="s">
        <v>333</v>
      </c>
      <c r="E92" s="173"/>
    </row>
    <row r="93" spans="1:5" ht="12.75">
      <c r="A93" s="127" t="s">
        <v>91</v>
      </c>
      <c r="B93" s="222" t="s">
        <v>98</v>
      </c>
      <c r="C93" s="127" t="s">
        <v>71</v>
      </c>
      <c r="D93" s="129" t="s">
        <v>6</v>
      </c>
      <c r="E93" s="130">
        <f>E94+E110</f>
        <v>3385304</v>
      </c>
    </row>
    <row r="94" spans="1:5" ht="25.5">
      <c r="A94" s="127" t="s">
        <v>91</v>
      </c>
      <c r="B94" s="222" t="s">
        <v>99</v>
      </c>
      <c r="C94" s="127" t="s">
        <v>71</v>
      </c>
      <c r="D94" s="129" t="s">
        <v>100</v>
      </c>
      <c r="E94" s="130">
        <f>E95+E100+E107</f>
        <v>3384268</v>
      </c>
    </row>
    <row r="95" spans="1:5" ht="25.5">
      <c r="A95" s="127" t="s">
        <v>91</v>
      </c>
      <c r="B95" s="222" t="s">
        <v>101</v>
      </c>
      <c r="C95" s="127" t="s">
        <v>36</v>
      </c>
      <c r="D95" s="129" t="s">
        <v>49</v>
      </c>
      <c r="E95" s="130">
        <f>E96+E98</f>
        <v>3210350</v>
      </c>
    </row>
    <row r="96" spans="1:5" ht="12.75">
      <c r="A96" s="175" t="s">
        <v>91</v>
      </c>
      <c r="B96" s="223">
        <v>20201001000000</v>
      </c>
      <c r="C96" s="175" t="s">
        <v>36</v>
      </c>
      <c r="D96" s="188" t="s">
        <v>334</v>
      </c>
      <c r="E96" s="178">
        <f>E97</f>
        <v>221200</v>
      </c>
    </row>
    <row r="97" spans="1:5" ht="12.75">
      <c r="A97" s="179" t="s">
        <v>91</v>
      </c>
      <c r="B97" s="224" t="s">
        <v>35</v>
      </c>
      <c r="C97" s="179" t="s">
        <v>36</v>
      </c>
      <c r="D97" s="190" t="s">
        <v>335</v>
      </c>
      <c r="E97" s="182">
        <v>221200</v>
      </c>
    </row>
    <row r="98" spans="1:5" ht="25.5">
      <c r="A98" s="175" t="s">
        <v>91</v>
      </c>
      <c r="B98" s="223">
        <v>20201003000000</v>
      </c>
      <c r="C98" s="175" t="s">
        <v>36</v>
      </c>
      <c r="D98" s="225" t="s">
        <v>163</v>
      </c>
      <c r="E98" s="226">
        <f>E99</f>
        <v>2989150</v>
      </c>
    </row>
    <row r="99" spans="1:5" ht="25.5">
      <c r="A99" s="183" t="s">
        <v>91</v>
      </c>
      <c r="B99" s="227">
        <v>20201003100000</v>
      </c>
      <c r="C99" s="183" t="s">
        <v>36</v>
      </c>
      <c r="D99" s="228" t="s">
        <v>336</v>
      </c>
      <c r="E99" s="186">
        <v>2989150</v>
      </c>
    </row>
    <row r="100" spans="1:5" ht="25.5">
      <c r="A100" s="127" t="s">
        <v>91</v>
      </c>
      <c r="B100" s="222" t="s">
        <v>102</v>
      </c>
      <c r="C100" s="127" t="s">
        <v>36</v>
      </c>
      <c r="D100" s="129" t="s">
        <v>50</v>
      </c>
      <c r="E100" s="130">
        <f>E101+E103+E105</f>
        <v>173918</v>
      </c>
    </row>
    <row r="101" spans="1:5" ht="25.5">
      <c r="A101" s="163" t="s">
        <v>91</v>
      </c>
      <c r="B101" s="229" t="s">
        <v>103</v>
      </c>
      <c r="C101" s="163" t="s">
        <v>36</v>
      </c>
      <c r="D101" s="199" t="s">
        <v>51</v>
      </c>
      <c r="E101" s="166">
        <f>E102</f>
        <v>9680</v>
      </c>
    </row>
    <row r="102" spans="1:5" ht="25.5">
      <c r="A102" s="179" t="s">
        <v>91</v>
      </c>
      <c r="B102" s="224" t="s">
        <v>42</v>
      </c>
      <c r="C102" s="179" t="s">
        <v>36</v>
      </c>
      <c r="D102" s="190" t="s">
        <v>337</v>
      </c>
      <c r="E102" s="182">
        <v>9680</v>
      </c>
    </row>
    <row r="103" spans="1:5" ht="25.5">
      <c r="A103" s="175" t="s">
        <v>91</v>
      </c>
      <c r="B103" s="230" t="s">
        <v>104</v>
      </c>
      <c r="C103" s="175" t="s">
        <v>36</v>
      </c>
      <c r="D103" s="188" t="s">
        <v>105</v>
      </c>
      <c r="E103" s="178">
        <f>E104</f>
        <v>146154</v>
      </c>
    </row>
    <row r="104" spans="1:5" ht="25.5">
      <c r="A104" s="179" t="s">
        <v>91</v>
      </c>
      <c r="B104" s="224" t="s">
        <v>43</v>
      </c>
      <c r="C104" s="179" t="s">
        <v>36</v>
      </c>
      <c r="D104" s="190" t="s">
        <v>338</v>
      </c>
      <c r="E104" s="182">
        <v>146154</v>
      </c>
    </row>
    <row r="105" spans="1:5" ht="25.5">
      <c r="A105" s="175" t="s">
        <v>91</v>
      </c>
      <c r="B105" s="231">
        <v>20203024000000</v>
      </c>
      <c r="C105" s="175" t="s">
        <v>36</v>
      </c>
      <c r="D105" s="188" t="s">
        <v>339</v>
      </c>
      <c r="E105" s="178">
        <f>E106</f>
        <v>18084</v>
      </c>
    </row>
    <row r="106" spans="1:5" ht="25.5">
      <c r="A106" s="167" t="s">
        <v>91</v>
      </c>
      <c r="B106" s="232">
        <v>20203024100000</v>
      </c>
      <c r="C106" s="167" t="s">
        <v>36</v>
      </c>
      <c r="D106" s="233" t="s">
        <v>339</v>
      </c>
      <c r="E106" s="170">
        <v>18084</v>
      </c>
    </row>
    <row r="107" spans="1:5" ht="12.75" hidden="1">
      <c r="A107" s="127" t="s">
        <v>91</v>
      </c>
      <c r="B107" s="222" t="s">
        <v>106</v>
      </c>
      <c r="C107" s="127" t="s">
        <v>36</v>
      </c>
      <c r="D107" s="129" t="s">
        <v>69</v>
      </c>
      <c r="E107" s="130">
        <f>E108</f>
        <v>0</v>
      </c>
    </row>
    <row r="108" spans="1:5" ht="12.75" hidden="1">
      <c r="A108" s="179" t="s">
        <v>91</v>
      </c>
      <c r="B108" s="234">
        <v>20204999000000</v>
      </c>
      <c r="C108" s="179" t="s">
        <v>36</v>
      </c>
      <c r="D108" s="190" t="s">
        <v>199</v>
      </c>
      <c r="E108" s="182">
        <f>E109</f>
        <v>0</v>
      </c>
    </row>
    <row r="109" spans="1:5" ht="12.75" hidden="1">
      <c r="A109" s="179" t="s">
        <v>91</v>
      </c>
      <c r="B109" s="224" t="s">
        <v>107</v>
      </c>
      <c r="C109" s="179" t="s">
        <v>36</v>
      </c>
      <c r="D109" s="228" t="s">
        <v>340</v>
      </c>
      <c r="E109" s="186"/>
    </row>
    <row r="110" spans="1:5" ht="63.75">
      <c r="A110" s="127" t="s">
        <v>91</v>
      </c>
      <c r="B110" s="235">
        <v>21800000000000</v>
      </c>
      <c r="C110" s="127" t="s">
        <v>71</v>
      </c>
      <c r="D110" s="236" t="s">
        <v>341</v>
      </c>
      <c r="E110" s="130">
        <f>E111</f>
        <v>1036</v>
      </c>
    </row>
    <row r="111" spans="1:5" ht="51">
      <c r="A111" s="179" t="s">
        <v>91</v>
      </c>
      <c r="B111" s="232">
        <v>21800000000000</v>
      </c>
      <c r="C111" s="167" t="s">
        <v>36</v>
      </c>
      <c r="D111" s="205" t="s">
        <v>342</v>
      </c>
      <c r="E111" s="170">
        <f>E112</f>
        <v>1036</v>
      </c>
    </row>
    <row r="112" spans="1:5" ht="38.25">
      <c r="A112" s="179" t="s">
        <v>91</v>
      </c>
      <c r="B112" s="234">
        <v>21805000100000</v>
      </c>
      <c r="C112" s="179" t="s">
        <v>36</v>
      </c>
      <c r="D112" s="190" t="s">
        <v>343</v>
      </c>
      <c r="E112" s="182">
        <f>E113</f>
        <v>1036</v>
      </c>
    </row>
    <row r="113" spans="1:5" ht="38.25">
      <c r="A113" s="179" t="s">
        <v>91</v>
      </c>
      <c r="B113" s="234">
        <v>21805010100000</v>
      </c>
      <c r="C113" s="179" t="s">
        <v>36</v>
      </c>
      <c r="D113" s="190" t="s">
        <v>344</v>
      </c>
      <c r="E113" s="182">
        <v>1036</v>
      </c>
    </row>
    <row r="114" spans="1:5" ht="12.75">
      <c r="A114" s="236"/>
      <c r="B114" s="237"/>
      <c r="C114" s="237"/>
      <c r="D114" s="238" t="s">
        <v>52</v>
      </c>
      <c r="E114" s="239">
        <f>E8+E14+E20+E74</f>
        <v>3603137.07</v>
      </c>
    </row>
  </sheetData>
  <sheetProtection sheet="1"/>
  <mergeCells count="1">
    <mergeCell ref="A5:E5"/>
  </mergeCells>
  <printOptions/>
  <pageMargins left="0.7874015748031497" right="0.7874015748031497" top="0.3937007874015748" bottom="0.3937007874015748" header="0.5118110236220472" footer="0.5118110236220472"/>
  <pageSetup fitToHeight="2"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G106"/>
  <sheetViews>
    <sheetView zoomScalePageLayoutView="0" workbookViewId="0" topLeftCell="A98">
      <selection activeCell="C7" sqref="C7"/>
    </sheetView>
  </sheetViews>
  <sheetFormatPr defaultColWidth="9.00390625" defaultRowHeight="12.75"/>
  <cols>
    <col min="1" max="1" width="19.125" style="0" customWidth="1"/>
    <col min="2" max="2" width="7.25390625" style="0" customWidth="1"/>
    <col min="3" max="3" width="78.75390625" style="0" customWidth="1"/>
    <col min="4" max="4" width="14.125" style="0" customWidth="1"/>
  </cols>
  <sheetData>
    <row r="1" spans="1:7" s="240" customFormat="1" ht="14.25">
      <c r="A1" s="117"/>
      <c r="B1" s="118"/>
      <c r="C1" s="42"/>
      <c r="D1" s="42" t="s">
        <v>45</v>
      </c>
      <c r="E1" s="116"/>
      <c r="F1" s="116"/>
      <c r="G1" s="116"/>
    </row>
    <row r="2" spans="1:7" s="240" customFormat="1" ht="14.25">
      <c r="A2" s="117"/>
      <c r="B2" s="118"/>
      <c r="C2" s="42"/>
      <c r="D2" s="42" t="s">
        <v>278</v>
      </c>
      <c r="E2" s="116"/>
      <c r="F2" s="116"/>
      <c r="G2" s="116"/>
    </row>
    <row r="3" spans="1:7" s="240" customFormat="1" ht="14.25">
      <c r="A3" s="117"/>
      <c r="B3" s="118"/>
      <c r="C3" s="42"/>
      <c r="D3" s="42" t="s">
        <v>345</v>
      </c>
      <c r="E3" s="116"/>
      <c r="F3" s="116"/>
      <c r="G3" s="116"/>
    </row>
    <row r="4" spans="1:7" s="240" customFormat="1" ht="14.25">
      <c r="A4" s="117"/>
      <c r="B4" s="118"/>
      <c r="C4" s="42"/>
      <c r="D4" s="42" t="s">
        <v>347</v>
      </c>
      <c r="E4" s="116"/>
      <c r="F4" s="116"/>
      <c r="G4" s="116"/>
    </row>
    <row r="5" spans="1:7" ht="63.75" customHeight="1">
      <c r="A5" s="241" t="s">
        <v>252</v>
      </c>
      <c r="B5" s="241"/>
      <c r="C5" s="241"/>
      <c r="D5" s="241"/>
      <c r="E5" s="119"/>
      <c r="F5" s="119"/>
      <c r="G5" s="119"/>
    </row>
    <row r="6" spans="1:7" ht="12.75">
      <c r="A6" s="119"/>
      <c r="B6" s="119"/>
      <c r="C6" s="119"/>
      <c r="D6" s="120" t="s">
        <v>40</v>
      </c>
      <c r="E6" s="119"/>
      <c r="F6" s="119"/>
      <c r="G6" s="119"/>
    </row>
    <row r="7" spans="1:7" ht="25.5">
      <c r="A7" s="121" t="s">
        <v>108</v>
      </c>
      <c r="B7" s="121" t="s">
        <v>198</v>
      </c>
      <c r="C7" s="121" t="s">
        <v>33</v>
      </c>
      <c r="D7" s="121" t="s">
        <v>12</v>
      </c>
      <c r="E7" s="122"/>
      <c r="F7" s="122"/>
      <c r="G7" s="122"/>
    </row>
    <row r="8" spans="1:7" ht="15">
      <c r="A8" s="128" t="s">
        <v>73</v>
      </c>
      <c r="B8" s="127" t="s">
        <v>71</v>
      </c>
      <c r="C8" s="129" t="s">
        <v>47</v>
      </c>
      <c r="D8" s="130">
        <f>D9+D25+D35+D53+D57+D65+D69+D73+D80</f>
        <v>217833.07</v>
      </c>
      <c r="E8" s="161"/>
      <c r="F8" s="161"/>
      <c r="G8" s="161"/>
    </row>
    <row r="9" spans="1:7" ht="15">
      <c r="A9" s="128" t="s">
        <v>74</v>
      </c>
      <c r="B9" s="127" t="s">
        <v>71</v>
      </c>
      <c r="C9" s="129" t="s">
        <v>0</v>
      </c>
      <c r="D9" s="130">
        <f>D10</f>
        <v>131952.61</v>
      </c>
      <c r="E9" s="161"/>
      <c r="F9" s="161"/>
      <c r="G9" s="161"/>
    </row>
    <row r="10" spans="1:4" ht="12.75">
      <c r="A10" s="162" t="s">
        <v>75</v>
      </c>
      <c r="B10" s="127" t="s">
        <v>38</v>
      </c>
      <c r="C10" s="129" t="s">
        <v>76</v>
      </c>
      <c r="D10" s="130">
        <f>D11+D16+D20</f>
        <v>131952.61</v>
      </c>
    </row>
    <row r="11" spans="1:4" ht="51">
      <c r="A11" s="164" t="s">
        <v>174</v>
      </c>
      <c r="B11" s="163" t="s">
        <v>38</v>
      </c>
      <c r="C11" s="165" t="s">
        <v>175</v>
      </c>
      <c r="D11" s="166">
        <f>D12+D13+D14+D15</f>
        <v>130452.67</v>
      </c>
    </row>
    <row r="12" spans="1:4" ht="51">
      <c r="A12" s="168" t="s">
        <v>137</v>
      </c>
      <c r="B12" s="167" t="s">
        <v>38</v>
      </c>
      <c r="C12" s="169" t="s">
        <v>176</v>
      </c>
      <c r="D12" s="170">
        <v>130452.67</v>
      </c>
    </row>
    <row r="13" spans="1:4" ht="51" hidden="1">
      <c r="A13" s="171" t="s">
        <v>299</v>
      </c>
      <c r="B13" s="171" t="s">
        <v>38</v>
      </c>
      <c r="C13" s="172" t="s">
        <v>300</v>
      </c>
      <c r="D13" s="173"/>
    </row>
    <row r="14" spans="1:4" ht="51" hidden="1">
      <c r="A14" s="171" t="s">
        <v>177</v>
      </c>
      <c r="B14" s="171" t="s">
        <v>38</v>
      </c>
      <c r="C14" s="172" t="s">
        <v>178</v>
      </c>
      <c r="D14" s="173"/>
    </row>
    <row r="15" spans="1:4" ht="51" hidden="1">
      <c r="A15" s="171" t="s">
        <v>179</v>
      </c>
      <c r="B15" s="171" t="s">
        <v>38</v>
      </c>
      <c r="C15" s="172" t="s">
        <v>180</v>
      </c>
      <c r="D15" s="174"/>
    </row>
    <row r="16" spans="1:4" ht="76.5">
      <c r="A16" s="176">
        <v>10102020010000</v>
      </c>
      <c r="B16" s="175" t="s">
        <v>38</v>
      </c>
      <c r="C16" s="177" t="s">
        <v>181</v>
      </c>
      <c r="D16" s="178">
        <f>D17+D18+D19</f>
        <v>1499.94</v>
      </c>
    </row>
    <row r="17" spans="1:4" ht="76.5">
      <c r="A17" s="180">
        <v>10102020011000</v>
      </c>
      <c r="B17" s="179" t="s">
        <v>38</v>
      </c>
      <c r="C17" s="181" t="s">
        <v>182</v>
      </c>
      <c r="D17" s="182">
        <v>1499.94</v>
      </c>
    </row>
    <row r="18" spans="1:4" ht="76.5" hidden="1">
      <c r="A18" s="184">
        <v>10102020012100</v>
      </c>
      <c r="B18" s="183" t="s">
        <v>38</v>
      </c>
      <c r="C18" s="185" t="s">
        <v>301</v>
      </c>
      <c r="D18" s="186"/>
    </row>
    <row r="19" spans="1:4" ht="76.5" hidden="1">
      <c r="A19" s="184">
        <v>10102020013000</v>
      </c>
      <c r="B19" s="183" t="s">
        <v>38</v>
      </c>
      <c r="C19" s="181" t="s">
        <v>197</v>
      </c>
      <c r="D19" s="186"/>
    </row>
    <row r="20" spans="1:4" ht="38.25" hidden="1">
      <c r="A20" s="187" t="s">
        <v>138</v>
      </c>
      <c r="B20" s="175" t="s">
        <v>38</v>
      </c>
      <c r="C20" s="188" t="s">
        <v>183</v>
      </c>
      <c r="D20" s="178">
        <f>D21+D22+D23+D24</f>
        <v>0</v>
      </c>
    </row>
    <row r="21" spans="1:4" ht="38.25" hidden="1">
      <c r="A21" s="168" t="s">
        <v>139</v>
      </c>
      <c r="B21" s="167" t="s">
        <v>38</v>
      </c>
      <c r="C21" s="189" t="s">
        <v>184</v>
      </c>
      <c r="D21" s="170"/>
    </row>
    <row r="22" spans="1:4" ht="38.25" hidden="1">
      <c r="A22" s="180">
        <v>10102030012100</v>
      </c>
      <c r="B22" s="179" t="s">
        <v>38</v>
      </c>
      <c r="C22" s="190" t="s">
        <v>302</v>
      </c>
      <c r="D22" s="182"/>
    </row>
    <row r="23" spans="1:4" ht="25.5" hidden="1">
      <c r="A23" s="191" t="s">
        <v>140</v>
      </c>
      <c r="B23" s="179" t="s">
        <v>38</v>
      </c>
      <c r="C23" s="192" t="s">
        <v>185</v>
      </c>
      <c r="D23" s="182"/>
    </row>
    <row r="24" spans="1:4" ht="38.25" hidden="1">
      <c r="A24" s="180">
        <v>10102030014000</v>
      </c>
      <c r="B24" s="179" t="s">
        <v>38</v>
      </c>
      <c r="C24" s="192" t="s">
        <v>303</v>
      </c>
      <c r="D24" s="182"/>
    </row>
    <row r="25" spans="1:4" ht="12.75">
      <c r="A25" s="128" t="s">
        <v>77</v>
      </c>
      <c r="B25" s="127" t="s">
        <v>71</v>
      </c>
      <c r="C25" s="129" t="s">
        <v>1</v>
      </c>
      <c r="D25" s="130">
        <f>D26</f>
        <v>16080</v>
      </c>
    </row>
    <row r="26" spans="1:4" ht="12.75">
      <c r="A26" s="194" t="s">
        <v>186</v>
      </c>
      <c r="B26" s="193" t="s">
        <v>38</v>
      </c>
      <c r="C26" s="195" t="s">
        <v>78</v>
      </c>
      <c r="D26" s="196">
        <f>D27+D31</f>
        <v>16080</v>
      </c>
    </row>
    <row r="27" spans="1:4" ht="12.75">
      <c r="A27" s="187" t="s">
        <v>141</v>
      </c>
      <c r="B27" s="175" t="s">
        <v>38</v>
      </c>
      <c r="C27" s="188" t="s">
        <v>78</v>
      </c>
      <c r="D27" s="178">
        <f>D28+D29+D30</f>
        <v>16080</v>
      </c>
    </row>
    <row r="28" spans="1:4" ht="12.75">
      <c r="A28" s="197" t="s">
        <v>142</v>
      </c>
      <c r="B28" s="179" t="s">
        <v>38</v>
      </c>
      <c r="C28" s="192" t="s">
        <v>187</v>
      </c>
      <c r="D28" s="182">
        <v>16080</v>
      </c>
    </row>
    <row r="29" spans="1:4" ht="12.75" hidden="1">
      <c r="A29" s="197" t="s">
        <v>304</v>
      </c>
      <c r="B29" s="179" t="s">
        <v>38</v>
      </c>
      <c r="C29" s="190" t="s">
        <v>305</v>
      </c>
      <c r="D29" s="182"/>
    </row>
    <row r="30" spans="1:4" ht="12.75" hidden="1">
      <c r="A30" s="197" t="s">
        <v>306</v>
      </c>
      <c r="B30" s="179" t="s">
        <v>38</v>
      </c>
      <c r="C30" s="190" t="s">
        <v>307</v>
      </c>
      <c r="D30" s="182"/>
    </row>
    <row r="31" spans="1:4" ht="25.5" hidden="1">
      <c r="A31" s="198">
        <v>10503020010000</v>
      </c>
      <c r="B31" s="163" t="s">
        <v>38</v>
      </c>
      <c r="C31" s="199" t="s">
        <v>143</v>
      </c>
      <c r="D31" s="166">
        <f>D32+D33+D34</f>
        <v>0</v>
      </c>
    </row>
    <row r="32" spans="1:4" ht="25.5" hidden="1">
      <c r="A32" s="200">
        <v>10503020011000</v>
      </c>
      <c r="B32" s="179" t="s">
        <v>38</v>
      </c>
      <c r="C32" s="189" t="s">
        <v>144</v>
      </c>
      <c r="D32" s="182"/>
    </row>
    <row r="33" spans="1:4" ht="25.5" hidden="1">
      <c r="A33" s="200">
        <v>10503020012100</v>
      </c>
      <c r="B33" s="179" t="s">
        <v>38</v>
      </c>
      <c r="C33" s="190" t="s">
        <v>308</v>
      </c>
      <c r="D33" s="182"/>
    </row>
    <row r="34" spans="1:4" ht="25.5" hidden="1">
      <c r="A34" s="200">
        <v>10503020013000</v>
      </c>
      <c r="B34" s="179" t="s">
        <v>38</v>
      </c>
      <c r="C34" s="192" t="s">
        <v>145</v>
      </c>
      <c r="D34" s="182"/>
    </row>
    <row r="35" spans="1:4" ht="12.75">
      <c r="A35" s="128" t="s">
        <v>79</v>
      </c>
      <c r="B35" s="127" t="s">
        <v>71</v>
      </c>
      <c r="C35" s="129" t="s">
        <v>2</v>
      </c>
      <c r="D35" s="130">
        <f>D36+D41</f>
        <v>52310.46000000001</v>
      </c>
    </row>
    <row r="36" spans="1:4" ht="12.75">
      <c r="A36" s="128" t="s">
        <v>80</v>
      </c>
      <c r="B36" s="127" t="s">
        <v>38</v>
      </c>
      <c r="C36" s="129" t="s">
        <v>3</v>
      </c>
      <c r="D36" s="130">
        <f>D37</f>
        <v>29783.55</v>
      </c>
    </row>
    <row r="37" spans="1:4" ht="25.5">
      <c r="A37" s="164" t="s">
        <v>81</v>
      </c>
      <c r="B37" s="201" t="s">
        <v>38</v>
      </c>
      <c r="C37" s="199" t="s">
        <v>146</v>
      </c>
      <c r="D37" s="202">
        <f>D38+D39+D40</f>
        <v>29783.55</v>
      </c>
    </row>
    <row r="38" spans="1:4" ht="25.5">
      <c r="A38" s="168" t="s">
        <v>44</v>
      </c>
      <c r="B38" s="167" t="s">
        <v>38</v>
      </c>
      <c r="C38" s="189" t="s">
        <v>82</v>
      </c>
      <c r="D38" s="170">
        <v>29573.91</v>
      </c>
    </row>
    <row r="39" spans="1:4" ht="38.25">
      <c r="A39" s="180">
        <v>10601030102100</v>
      </c>
      <c r="B39" s="179" t="s">
        <v>38</v>
      </c>
      <c r="C39" s="190" t="s">
        <v>309</v>
      </c>
      <c r="D39" s="182">
        <v>209.64</v>
      </c>
    </row>
    <row r="40" spans="1:4" ht="25.5" hidden="1">
      <c r="A40" s="180">
        <v>10601030103000</v>
      </c>
      <c r="B40" s="179" t="s">
        <v>38</v>
      </c>
      <c r="C40" s="190" t="s">
        <v>310</v>
      </c>
      <c r="D40" s="182"/>
    </row>
    <row r="41" spans="1:4" ht="12.75">
      <c r="A41" s="128" t="s">
        <v>83</v>
      </c>
      <c r="B41" s="127" t="s">
        <v>38</v>
      </c>
      <c r="C41" s="129" t="s">
        <v>4</v>
      </c>
      <c r="D41" s="130">
        <f>D42+D47</f>
        <v>22526.910000000003</v>
      </c>
    </row>
    <row r="42" spans="1:4" ht="12.75">
      <c r="A42" s="203">
        <v>10606030000000</v>
      </c>
      <c r="B42" s="163" t="s">
        <v>38</v>
      </c>
      <c r="C42" s="199" t="s">
        <v>311</v>
      </c>
      <c r="D42" s="166">
        <f>D43</f>
        <v>4022.97</v>
      </c>
    </row>
    <row r="43" spans="1:4" ht="25.5">
      <c r="A43" s="203">
        <v>10606033100000</v>
      </c>
      <c r="B43" s="163" t="s">
        <v>38</v>
      </c>
      <c r="C43" s="199" t="s">
        <v>312</v>
      </c>
      <c r="D43" s="166">
        <f>D44+D45+D46</f>
        <v>4022.97</v>
      </c>
    </row>
    <row r="44" spans="1:4" ht="25.5">
      <c r="A44" s="204">
        <v>10606033101000</v>
      </c>
      <c r="B44" s="167" t="s">
        <v>38</v>
      </c>
      <c r="C44" s="205" t="s">
        <v>313</v>
      </c>
      <c r="D44" s="170">
        <v>4018</v>
      </c>
    </row>
    <row r="45" spans="1:4" ht="25.5">
      <c r="A45" s="180">
        <v>10606033102100</v>
      </c>
      <c r="B45" s="179" t="s">
        <v>38</v>
      </c>
      <c r="C45" s="190" t="s">
        <v>314</v>
      </c>
      <c r="D45" s="182">
        <v>4.97</v>
      </c>
    </row>
    <row r="46" spans="1:4" ht="25.5" hidden="1">
      <c r="A46" s="206">
        <v>10606033103000</v>
      </c>
      <c r="B46" s="171" t="s">
        <v>38</v>
      </c>
      <c r="C46" s="207" t="s">
        <v>315</v>
      </c>
      <c r="D46" s="173"/>
    </row>
    <row r="47" spans="1:4" ht="12.75">
      <c r="A47" s="208">
        <v>10606040000000</v>
      </c>
      <c r="B47" s="127" t="s">
        <v>38</v>
      </c>
      <c r="C47" s="129" t="s">
        <v>316</v>
      </c>
      <c r="D47" s="130">
        <f>D48</f>
        <v>18503.940000000002</v>
      </c>
    </row>
    <row r="48" spans="1:4" ht="25.5">
      <c r="A48" s="176">
        <v>10606043100000</v>
      </c>
      <c r="B48" s="175" t="s">
        <v>38</v>
      </c>
      <c r="C48" s="188" t="s">
        <v>317</v>
      </c>
      <c r="D48" s="178">
        <f>D49+D50+D51+D52</f>
        <v>18503.940000000002</v>
      </c>
    </row>
    <row r="49" spans="1:4" ht="25.5">
      <c r="A49" s="180">
        <v>10606043101000</v>
      </c>
      <c r="B49" s="179" t="s">
        <v>38</v>
      </c>
      <c r="C49" s="190" t="s">
        <v>318</v>
      </c>
      <c r="D49" s="182">
        <v>18285.36</v>
      </c>
    </row>
    <row r="50" spans="1:4" ht="25.5">
      <c r="A50" s="180">
        <v>10606043102100</v>
      </c>
      <c r="B50" s="179" t="s">
        <v>38</v>
      </c>
      <c r="C50" s="190" t="s">
        <v>319</v>
      </c>
      <c r="D50" s="182">
        <v>218.58</v>
      </c>
    </row>
    <row r="51" spans="1:4" ht="25.5" hidden="1">
      <c r="A51" s="171" t="s">
        <v>320</v>
      </c>
      <c r="B51" s="171" t="s">
        <v>38</v>
      </c>
      <c r="C51" s="207" t="s">
        <v>321</v>
      </c>
      <c r="D51" s="173"/>
    </row>
    <row r="52" spans="1:4" ht="25.5" hidden="1">
      <c r="A52" s="171" t="s">
        <v>322</v>
      </c>
      <c r="B52" s="171" t="s">
        <v>38</v>
      </c>
      <c r="C52" s="207" t="s">
        <v>323</v>
      </c>
      <c r="D52" s="173"/>
    </row>
    <row r="53" spans="1:4" ht="12.75">
      <c r="A53" s="128" t="s">
        <v>92</v>
      </c>
      <c r="B53" s="127" t="s">
        <v>71</v>
      </c>
      <c r="C53" s="129" t="s">
        <v>48</v>
      </c>
      <c r="D53" s="130">
        <f>D54</f>
        <v>17490</v>
      </c>
    </row>
    <row r="54" spans="1:4" ht="38.25">
      <c r="A54" s="162" t="s">
        <v>93</v>
      </c>
      <c r="B54" s="211" t="s">
        <v>38</v>
      </c>
      <c r="C54" s="129" t="s">
        <v>94</v>
      </c>
      <c r="D54" s="212">
        <f>D55</f>
        <v>17490</v>
      </c>
    </row>
    <row r="55" spans="1:4" ht="51">
      <c r="A55" s="164" t="s">
        <v>95</v>
      </c>
      <c r="B55" s="201" t="s">
        <v>38</v>
      </c>
      <c r="C55" s="199" t="s">
        <v>96</v>
      </c>
      <c r="D55" s="202">
        <f>D56</f>
        <v>17490</v>
      </c>
    </row>
    <row r="56" spans="1:4" ht="51">
      <c r="A56" s="168" t="s">
        <v>41</v>
      </c>
      <c r="B56" s="167" t="s">
        <v>38</v>
      </c>
      <c r="C56" s="189" t="s">
        <v>97</v>
      </c>
      <c r="D56" s="213">
        <v>17490</v>
      </c>
    </row>
    <row r="57" spans="1:4" ht="25.5" hidden="1">
      <c r="A57" s="128" t="s">
        <v>84</v>
      </c>
      <c r="B57" s="127" t="s">
        <v>71</v>
      </c>
      <c r="C57" s="129" t="s">
        <v>85</v>
      </c>
      <c r="D57" s="130">
        <f>D58</f>
        <v>0</v>
      </c>
    </row>
    <row r="58" spans="1:4" ht="12.75" hidden="1">
      <c r="A58" s="128" t="s">
        <v>86</v>
      </c>
      <c r="B58" s="127" t="s">
        <v>38</v>
      </c>
      <c r="C58" s="129" t="s">
        <v>87</v>
      </c>
      <c r="D58" s="130">
        <f>D59</f>
        <v>0</v>
      </c>
    </row>
    <row r="59" spans="1:4" ht="12.75" hidden="1">
      <c r="A59" s="209" t="s">
        <v>88</v>
      </c>
      <c r="B59" s="163" t="s">
        <v>38</v>
      </c>
      <c r="C59" s="199" t="s">
        <v>89</v>
      </c>
      <c r="D59" s="166">
        <f>D60</f>
        <v>0</v>
      </c>
    </row>
    <row r="60" spans="1:4" ht="25.5" hidden="1">
      <c r="A60" s="203">
        <v>10904053100000</v>
      </c>
      <c r="B60" s="163" t="s">
        <v>38</v>
      </c>
      <c r="C60" s="199" t="s">
        <v>324</v>
      </c>
      <c r="D60" s="166">
        <f>D61+D62+D63+D64</f>
        <v>0</v>
      </c>
    </row>
    <row r="61" spans="1:4" ht="25.5" hidden="1">
      <c r="A61" s="204">
        <v>10904053101000</v>
      </c>
      <c r="B61" s="167" t="s">
        <v>38</v>
      </c>
      <c r="C61" s="205" t="s">
        <v>325</v>
      </c>
      <c r="D61" s="170"/>
    </row>
    <row r="62" spans="1:4" ht="25.5" hidden="1">
      <c r="A62" s="180">
        <v>10904053102100</v>
      </c>
      <c r="B62" s="179" t="s">
        <v>38</v>
      </c>
      <c r="C62" s="190" t="s">
        <v>326</v>
      </c>
      <c r="D62" s="182"/>
    </row>
    <row r="63" spans="1:4" ht="25.5" hidden="1">
      <c r="A63" s="171" t="s">
        <v>188</v>
      </c>
      <c r="B63" s="171" t="s">
        <v>38</v>
      </c>
      <c r="C63" s="207" t="s">
        <v>327</v>
      </c>
      <c r="D63" s="173"/>
    </row>
    <row r="64" spans="1:4" ht="25.5" hidden="1">
      <c r="A64" s="171" t="s">
        <v>189</v>
      </c>
      <c r="B64" s="171" t="s">
        <v>38</v>
      </c>
      <c r="C64" s="207" t="s">
        <v>328</v>
      </c>
      <c r="D64" s="173"/>
    </row>
    <row r="65" spans="1:4" ht="25.5" hidden="1">
      <c r="A65" s="132" t="s">
        <v>90</v>
      </c>
      <c r="B65" s="132" t="s">
        <v>71</v>
      </c>
      <c r="C65" s="133" t="s">
        <v>5</v>
      </c>
      <c r="D65" s="134">
        <f>D66</f>
        <v>0</v>
      </c>
    </row>
    <row r="66" spans="1:4" ht="51" hidden="1">
      <c r="A66" s="132" t="s">
        <v>147</v>
      </c>
      <c r="B66" s="132" t="s">
        <v>34</v>
      </c>
      <c r="C66" s="214" t="s">
        <v>148</v>
      </c>
      <c r="D66" s="134">
        <f>D67</f>
        <v>0</v>
      </c>
    </row>
    <row r="67" spans="1:4" ht="51" hidden="1">
      <c r="A67" s="135" t="s">
        <v>149</v>
      </c>
      <c r="B67" s="135" t="s">
        <v>34</v>
      </c>
      <c r="C67" s="215" t="s">
        <v>150</v>
      </c>
      <c r="D67" s="137">
        <f>D68</f>
        <v>0</v>
      </c>
    </row>
    <row r="68" spans="1:4" ht="51" hidden="1">
      <c r="A68" s="216" t="s">
        <v>151</v>
      </c>
      <c r="B68" s="216" t="s">
        <v>34</v>
      </c>
      <c r="C68" s="136" t="s">
        <v>330</v>
      </c>
      <c r="D68" s="217"/>
    </row>
    <row r="69" spans="1:4" ht="25.5" hidden="1">
      <c r="A69" s="132" t="s">
        <v>152</v>
      </c>
      <c r="B69" s="132" t="s">
        <v>71</v>
      </c>
      <c r="C69" s="133" t="s">
        <v>190</v>
      </c>
      <c r="D69" s="134">
        <f>D70</f>
        <v>0</v>
      </c>
    </row>
    <row r="70" spans="1:4" ht="12.75" hidden="1">
      <c r="A70" s="132" t="s">
        <v>191</v>
      </c>
      <c r="B70" s="132" t="s">
        <v>153</v>
      </c>
      <c r="C70" s="133" t="s">
        <v>192</v>
      </c>
      <c r="D70" s="134">
        <f>D71</f>
        <v>0</v>
      </c>
    </row>
    <row r="71" spans="1:4" ht="12.75" hidden="1">
      <c r="A71" s="132" t="s">
        <v>193</v>
      </c>
      <c r="B71" s="132" t="s">
        <v>153</v>
      </c>
      <c r="C71" s="28" t="s">
        <v>194</v>
      </c>
      <c r="D71" s="218">
        <f>D72</f>
        <v>0</v>
      </c>
    </row>
    <row r="72" spans="1:4" ht="12.75" hidden="1">
      <c r="A72" s="138" t="s">
        <v>195</v>
      </c>
      <c r="B72" s="219" t="s">
        <v>153</v>
      </c>
      <c r="C72" s="29" t="s">
        <v>331</v>
      </c>
      <c r="D72" s="220"/>
    </row>
    <row r="73" spans="1:4" ht="12.75" hidden="1">
      <c r="A73" s="144" t="s">
        <v>282</v>
      </c>
      <c r="B73" s="144" t="s">
        <v>71</v>
      </c>
      <c r="C73" s="145" t="s">
        <v>284</v>
      </c>
      <c r="D73" s="146">
        <f>D74+D77</f>
        <v>0</v>
      </c>
    </row>
    <row r="74" spans="1:4" ht="38.25" hidden="1">
      <c r="A74" s="147" t="s">
        <v>293</v>
      </c>
      <c r="B74" s="147" t="s">
        <v>283</v>
      </c>
      <c r="C74" s="148" t="s">
        <v>294</v>
      </c>
      <c r="D74" s="149">
        <f>D75</f>
        <v>0</v>
      </c>
    </row>
    <row r="75" spans="1:4" ht="38.25" hidden="1">
      <c r="A75" s="150" t="s">
        <v>295</v>
      </c>
      <c r="B75" s="150" t="s">
        <v>283</v>
      </c>
      <c r="C75" s="151" t="s">
        <v>296</v>
      </c>
      <c r="D75" s="152">
        <f>D76</f>
        <v>0</v>
      </c>
    </row>
    <row r="76" spans="1:4" ht="63.75" hidden="1">
      <c r="A76" s="153" t="s">
        <v>297</v>
      </c>
      <c r="B76" s="153" t="s">
        <v>283</v>
      </c>
      <c r="C76" s="154" t="s">
        <v>298</v>
      </c>
      <c r="D76" s="155"/>
    </row>
    <row r="77" spans="1:4" ht="25.5" hidden="1">
      <c r="A77" s="132" t="s">
        <v>285</v>
      </c>
      <c r="B77" s="132" t="s">
        <v>283</v>
      </c>
      <c r="C77" s="133" t="s">
        <v>286</v>
      </c>
      <c r="D77" s="134">
        <f>D78</f>
        <v>0</v>
      </c>
    </row>
    <row r="78" spans="1:4" ht="25.5" hidden="1">
      <c r="A78" s="135" t="s">
        <v>287</v>
      </c>
      <c r="B78" s="135" t="s">
        <v>283</v>
      </c>
      <c r="C78" s="136" t="s">
        <v>288</v>
      </c>
      <c r="D78" s="137">
        <f>D79</f>
        <v>0</v>
      </c>
    </row>
    <row r="79" spans="1:4" ht="51" hidden="1">
      <c r="A79" s="138" t="s">
        <v>289</v>
      </c>
      <c r="B79" s="138" t="s">
        <v>283</v>
      </c>
      <c r="C79" s="139" t="s">
        <v>290</v>
      </c>
      <c r="D79" s="140"/>
    </row>
    <row r="80" spans="1:4" ht="12.75" hidden="1">
      <c r="A80" s="132" t="s">
        <v>154</v>
      </c>
      <c r="B80" s="132" t="s">
        <v>71</v>
      </c>
      <c r="C80" s="133" t="s">
        <v>156</v>
      </c>
      <c r="D80" s="134">
        <f>D81+D83</f>
        <v>0</v>
      </c>
    </row>
    <row r="81" spans="1:4" ht="12.75" hidden="1">
      <c r="A81" s="132" t="s">
        <v>157</v>
      </c>
      <c r="B81" s="132" t="s">
        <v>155</v>
      </c>
      <c r="C81" s="133" t="s">
        <v>158</v>
      </c>
      <c r="D81" s="134">
        <f>D82</f>
        <v>0</v>
      </c>
    </row>
    <row r="82" spans="1:4" ht="12.75" hidden="1">
      <c r="A82" s="171" t="s">
        <v>159</v>
      </c>
      <c r="B82" s="171" t="s">
        <v>155</v>
      </c>
      <c r="C82" s="207" t="s">
        <v>332</v>
      </c>
      <c r="D82" s="173"/>
    </row>
    <row r="83" spans="1:4" ht="12.75" hidden="1">
      <c r="A83" s="132" t="s">
        <v>160</v>
      </c>
      <c r="B83" s="132" t="s">
        <v>155</v>
      </c>
      <c r="C83" s="133" t="s">
        <v>161</v>
      </c>
      <c r="D83" s="134">
        <f>D84</f>
        <v>0</v>
      </c>
    </row>
    <row r="84" spans="1:4" ht="12.75" hidden="1">
      <c r="A84" s="171" t="s">
        <v>162</v>
      </c>
      <c r="B84" s="171" t="s">
        <v>155</v>
      </c>
      <c r="C84" s="221" t="s">
        <v>333</v>
      </c>
      <c r="D84" s="173"/>
    </row>
    <row r="85" spans="1:4" ht="12.75">
      <c r="A85" s="222" t="s">
        <v>98</v>
      </c>
      <c r="B85" s="127" t="s">
        <v>71</v>
      </c>
      <c r="C85" s="129" t="s">
        <v>6</v>
      </c>
      <c r="D85" s="130">
        <f>D86+D102</f>
        <v>3385304</v>
      </c>
    </row>
    <row r="86" spans="1:4" ht="25.5">
      <c r="A86" s="222" t="s">
        <v>99</v>
      </c>
      <c r="B86" s="127" t="s">
        <v>71</v>
      </c>
      <c r="C86" s="129" t="s">
        <v>100</v>
      </c>
      <c r="D86" s="130">
        <f>D87+D92+D99</f>
        <v>3384268</v>
      </c>
    </row>
    <row r="87" spans="1:4" ht="25.5">
      <c r="A87" s="222" t="s">
        <v>101</v>
      </c>
      <c r="B87" s="127" t="s">
        <v>36</v>
      </c>
      <c r="C87" s="129" t="s">
        <v>49</v>
      </c>
      <c r="D87" s="130">
        <f>D88+D90</f>
        <v>3210350</v>
      </c>
    </row>
    <row r="88" spans="1:4" ht="12.75">
      <c r="A88" s="223">
        <v>20201001000000</v>
      </c>
      <c r="B88" s="175" t="s">
        <v>36</v>
      </c>
      <c r="C88" s="188" t="s">
        <v>334</v>
      </c>
      <c r="D88" s="178">
        <f>D89</f>
        <v>221200</v>
      </c>
    </row>
    <row r="89" spans="1:4" ht="12.75">
      <c r="A89" s="224" t="s">
        <v>35</v>
      </c>
      <c r="B89" s="179" t="s">
        <v>36</v>
      </c>
      <c r="C89" s="190" t="s">
        <v>335</v>
      </c>
      <c r="D89" s="182">
        <v>221200</v>
      </c>
    </row>
    <row r="90" spans="1:4" ht="25.5">
      <c r="A90" s="223">
        <v>20201003000000</v>
      </c>
      <c r="B90" s="175" t="s">
        <v>36</v>
      </c>
      <c r="C90" s="225" t="s">
        <v>163</v>
      </c>
      <c r="D90" s="226">
        <f>D91</f>
        <v>2989150</v>
      </c>
    </row>
    <row r="91" spans="1:4" ht="25.5">
      <c r="A91" s="227">
        <v>20201003100000</v>
      </c>
      <c r="B91" s="183" t="s">
        <v>36</v>
      </c>
      <c r="C91" s="228" t="s">
        <v>336</v>
      </c>
      <c r="D91" s="186">
        <v>2989150</v>
      </c>
    </row>
    <row r="92" spans="1:4" ht="25.5">
      <c r="A92" s="222" t="s">
        <v>102</v>
      </c>
      <c r="B92" s="127" t="s">
        <v>36</v>
      </c>
      <c r="C92" s="129" t="s">
        <v>50</v>
      </c>
      <c r="D92" s="130">
        <f>D93+D95+D97</f>
        <v>173918</v>
      </c>
    </row>
    <row r="93" spans="1:4" ht="25.5">
      <c r="A93" s="229" t="s">
        <v>103</v>
      </c>
      <c r="B93" s="163" t="s">
        <v>36</v>
      </c>
      <c r="C93" s="199" t="s">
        <v>51</v>
      </c>
      <c r="D93" s="166">
        <f>D94</f>
        <v>9680</v>
      </c>
    </row>
    <row r="94" spans="1:4" ht="25.5">
      <c r="A94" s="224" t="s">
        <v>42</v>
      </c>
      <c r="B94" s="179" t="s">
        <v>36</v>
      </c>
      <c r="C94" s="190" t="s">
        <v>337</v>
      </c>
      <c r="D94" s="182">
        <v>9680</v>
      </c>
    </row>
    <row r="95" spans="1:4" ht="25.5">
      <c r="A95" s="230" t="s">
        <v>104</v>
      </c>
      <c r="B95" s="175" t="s">
        <v>36</v>
      </c>
      <c r="C95" s="188" t="s">
        <v>105</v>
      </c>
      <c r="D95" s="178">
        <f>D96</f>
        <v>146154</v>
      </c>
    </row>
    <row r="96" spans="1:4" ht="25.5">
      <c r="A96" s="224" t="s">
        <v>43</v>
      </c>
      <c r="B96" s="179" t="s">
        <v>36</v>
      </c>
      <c r="C96" s="190" t="s">
        <v>338</v>
      </c>
      <c r="D96" s="182">
        <v>146154</v>
      </c>
    </row>
    <row r="97" spans="1:4" ht="25.5">
      <c r="A97" s="231">
        <v>20203024000000</v>
      </c>
      <c r="B97" s="175" t="s">
        <v>36</v>
      </c>
      <c r="C97" s="188" t="s">
        <v>339</v>
      </c>
      <c r="D97" s="178">
        <f>D98</f>
        <v>18084</v>
      </c>
    </row>
    <row r="98" spans="1:4" ht="25.5">
      <c r="A98" s="232">
        <v>20203024100000</v>
      </c>
      <c r="B98" s="167" t="s">
        <v>36</v>
      </c>
      <c r="C98" s="233" t="s">
        <v>339</v>
      </c>
      <c r="D98" s="170">
        <v>18084</v>
      </c>
    </row>
    <row r="99" spans="1:4" ht="12.75" hidden="1">
      <c r="A99" s="222" t="s">
        <v>106</v>
      </c>
      <c r="B99" s="127" t="s">
        <v>36</v>
      </c>
      <c r="C99" s="129" t="s">
        <v>69</v>
      </c>
      <c r="D99" s="130">
        <f>D100</f>
        <v>0</v>
      </c>
    </row>
    <row r="100" spans="1:4" ht="12.75" hidden="1">
      <c r="A100" s="234">
        <v>20204999000000</v>
      </c>
      <c r="B100" s="179" t="s">
        <v>36</v>
      </c>
      <c r="C100" s="190" t="s">
        <v>199</v>
      </c>
      <c r="D100" s="182">
        <f>D101</f>
        <v>0</v>
      </c>
    </row>
    <row r="101" spans="1:4" ht="12.75" hidden="1">
      <c r="A101" s="224" t="s">
        <v>107</v>
      </c>
      <c r="B101" s="179" t="s">
        <v>36</v>
      </c>
      <c r="C101" s="228" t="s">
        <v>340</v>
      </c>
      <c r="D101" s="186"/>
    </row>
    <row r="102" spans="1:4" ht="63.75">
      <c r="A102" s="235">
        <v>21800000000000</v>
      </c>
      <c r="B102" s="127" t="s">
        <v>71</v>
      </c>
      <c r="C102" s="236" t="s">
        <v>341</v>
      </c>
      <c r="D102" s="130">
        <f>D103</f>
        <v>1036</v>
      </c>
    </row>
    <row r="103" spans="1:4" ht="51">
      <c r="A103" s="232">
        <v>21800000000000</v>
      </c>
      <c r="B103" s="167" t="s">
        <v>36</v>
      </c>
      <c r="C103" s="205" t="s">
        <v>342</v>
      </c>
      <c r="D103" s="170">
        <f>D104</f>
        <v>1036</v>
      </c>
    </row>
    <row r="104" spans="1:4" ht="38.25">
      <c r="A104" s="234">
        <v>21805000100000</v>
      </c>
      <c r="B104" s="179" t="s">
        <v>36</v>
      </c>
      <c r="C104" s="190" t="s">
        <v>343</v>
      </c>
      <c r="D104" s="182">
        <f>D105</f>
        <v>1036</v>
      </c>
    </row>
    <row r="105" spans="1:4" ht="38.25">
      <c r="A105" s="234">
        <v>21805010100000</v>
      </c>
      <c r="B105" s="179" t="s">
        <v>36</v>
      </c>
      <c r="C105" s="190" t="s">
        <v>344</v>
      </c>
      <c r="D105" s="182">
        <v>1036</v>
      </c>
    </row>
    <row r="106" spans="1:4" ht="12.75">
      <c r="A106" s="237"/>
      <c r="B106" s="237"/>
      <c r="C106" s="238" t="s">
        <v>52</v>
      </c>
      <c r="D106" s="239">
        <f>D8+D85</f>
        <v>3603137.07</v>
      </c>
    </row>
  </sheetData>
  <sheetProtection sheet="1"/>
  <mergeCells count="1">
    <mergeCell ref="A5:D5"/>
  </mergeCells>
  <printOptions/>
  <pageMargins left="0.7874015748031497" right="0.7874015748031497" top="0.3937007874015748" bottom="0.3937007874015748" header="0.5118110236220472" footer="0.5118110236220472"/>
  <pageSetup fitToHeight="2"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F101"/>
  <sheetViews>
    <sheetView zoomScalePageLayoutView="0" workbookViewId="0" topLeftCell="A73">
      <selection activeCell="C10" sqref="C10"/>
    </sheetView>
  </sheetViews>
  <sheetFormatPr defaultColWidth="9.00390625" defaultRowHeight="12.75"/>
  <cols>
    <col min="1" max="1" width="59.625" style="1" customWidth="1"/>
    <col min="2" max="2" width="10.25390625" style="3" customWidth="1"/>
    <col min="3" max="3" width="9.125" style="1" customWidth="1"/>
    <col min="4" max="4" width="9.625" style="1" customWidth="1"/>
    <col min="5" max="5" width="9.125" style="1" customWidth="1"/>
    <col min="6" max="6" width="13.375" style="1" customWidth="1"/>
    <col min="7" max="16384" width="9.125" style="1" customWidth="1"/>
  </cols>
  <sheetData>
    <row r="1" spans="2:6" s="40" customFormat="1" ht="15">
      <c r="B1" s="246" t="s">
        <v>253</v>
      </c>
      <c r="C1" s="246"/>
      <c r="D1" s="246"/>
      <c r="E1" s="246"/>
      <c r="F1" s="246"/>
    </row>
    <row r="2" spans="2:6" s="40" customFormat="1" ht="15">
      <c r="B2" s="246" t="s">
        <v>66</v>
      </c>
      <c r="C2" s="246"/>
      <c r="D2" s="246"/>
      <c r="E2" s="246"/>
      <c r="F2" s="246"/>
    </row>
    <row r="3" spans="2:6" s="40" customFormat="1" ht="15">
      <c r="B3" s="246" t="s">
        <v>67</v>
      </c>
      <c r="C3" s="246"/>
      <c r="D3" s="246"/>
      <c r="E3" s="246"/>
      <c r="F3" s="246"/>
    </row>
    <row r="4" spans="2:6" s="40" customFormat="1" ht="15">
      <c r="B4" s="246" t="s">
        <v>347</v>
      </c>
      <c r="C4" s="246"/>
      <c r="D4" s="246"/>
      <c r="E4" s="246"/>
      <c r="F4" s="246"/>
    </row>
    <row r="5" s="40" customFormat="1" ht="11.25" customHeight="1">
      <c r="B5" s="41"/>
    </row>
    <row r="6" s="40" customFormat="1" ht="1.5" customHeight="1" hidden="1">
      <c r="B6" s="41"/>
    </row>
    <row r="7" s="39" customFormat="1" ht="21" customHeight="1" hidden="1">
      <c r="B7" s="43"/>
    </row>
    <row r="8" spans="1:6" ht="61.5" customHeight="1" thickBot="1">
      <c r="A8" s="242" t="s">
        <v>276</v>
      </c>
      <c r="B8" s="242"/>
      <c r="C8" s="242"/>
      <c r="D8" s="242"/>
      <c r="E8" s="242"/>
      <c r="F8" s="242"/>
    </row>
    <row r="9" spans="1:6" s="2" customFormat="1" ht="42" customHeight="1" thickBot="1">
      <c r="A9" s="44" t="s">
        <v>14</v>
      </c>
      <c r="B9" s="45" t="s">
        <v>15</v>
      </c>
      <c r="C9" s="45" t="s">
        <v>16</v>
      </c>
      <c r="D9" s="45" t="s">
        <v>17</v>
      </c>
      <c r="E9" s="45" t="s">
        <v>18</v>
      </c>
      <c r="F9" s="115" t="s">
        <v>68</v>
      </c>
    </row>
    <row r="10" spans="1:6" s="4" customFormat="1" ht="16.5" thickBot="1">
      <c r="A10" s="46" t="s">
        <v>19</v>
      </c>
      <c r="B10" s="47" t="s">
        <v>20</v>
      </c>
      <c r="C10" s="47" t="s">
        <v>21</v>
      </c>
      <c r="D10" s="47" t="s">
        <v>22</v>
      </c>
      <c r="E10" s="47" t="s">
        <v>23</v>
      </c>
      <c r="F10" s="48">
        <v>6</v>
      </c>
    </row>
    <row r="11" spans="1:6" ht="16.5" hidden="1" thickBot="1">
      <c r="A11" s="49" t="s">
        <v>254</v>
      </c>
      <c r="B11" s="50"/>
      <c r="C11" s="50"/>
      <c r="D11" s="50"/>
      <c r="E11" s="50"/>
      <c r="F11" s="51">
        <f>F12</f>
        <v>0</v>
      </c>
    </row>
    <row r="12" spans="1:6" ht="16.5" hidden="1" thickBot="1">
      <c r="A12" s="49" t="s">
        <v>7</v>
      </c>
      <c r="B12" s="50" t="s">
        <v>25</v>
      </c>
      <c r="C12" s="50"/>
      <c r="D12" s="50"/>
      <c r="E12" s="50"/>
      <c r="F12" s="51">
        <f>+F13</f>
        <v>0</v>
      </c>
    </row>
    <row r="13" spans="1:6" ht="63" hidden="1">
      <c r="A13" s="52" t="s">
        <v>255</v>
      </c>
      <c r="B13" s="53" t="s">
        <v>25</v>
      </c>
      <c r="C13" s="53" t="s">
        <v>60</v>
      </c>
      <c r="D13" s="53"/>
      <c r="E13" s="53"/>
      <c r="F13" s="54">
        <f>F14</f>
        <v>0</v>
      </c>
    </row>
    <row r="14" spans="1:6" ht="31.5" hidden="1">
      <c r="A14" s="55" t="s">
        <v>256</v>
      </c>
      <c r="B14" s="56" t="s">
        <v>25</v>
      </c>
      <c r="C14" s="56" t="s">
        <v>60</v>
      </c>
      <c r="D14" s="56" t="s">
        <v>202</v>
      </c>
      <c r="E14" s="56"/>
      <c r="F14" s="57">
        <f>F15</f>
        <v>0</v>
      </c>
    </row>
    <row r="15" spans="1:6" ht="15.75" hidden="1">
      <c r="A15" s="58" t="s">
        <v>39</v>
      </c>
      <c r="B15" s="56" t="s">
        <v>25</v>
      </c>
      <c r="C15" s="56" t="s">
        <v>60</v>
      </c>
      <c r="D15" s="56" t="s">
        <v>207</v>
      </c>
      <c r="E15" s="56"/>
      <c r="F15" s="57">
        <f>F16</f>
        <v>0</v>
      </c>
    </row>
    <row r="16" spans="1:6" s="38" customFormat="1" ht="32.25" hidden="1" thickBot="1">
      <c r="A16" s="55" t="s">
        <v>208</v>
      </c>
      <c r="B16" s="56" t="s">
        <v>25</v>
      </c>
      <c r="C16" s="56" t="s">
        <v>60</v>
      </c>
      <c r="D16" s="59" t="s">
        <v>207</v>
      </c>
      <c r="E16" s="56" t="s">
        <v>209</v>
      </c>
      <c r="F16" s="57">
        <v>0</v>
      </c>
    </row>
    <row r="17" spans="1:6" ht="32.25" thickBot="1">
      <c r="A17" s="60" t="s">
        <v>257</v>
      </c>
      <c r="B17" s="61"/>
      <c r="C17" s="62"/>
      <c r="D17" s="61"/>
      <c r="E17" s="62"/>
      <c r="F17" s="63">
        <f>F18+F55+F61+F69+F74+F93</f>
        <v>3920781.23</v>
      </c>
    </row>
    <row r="18" spans="1:6" ht="16.5" thickBot="1">
      <c r="A18" s="64" t="s">
        <v>7</v>
      </c>
      <c r="B18" s="50" t="s">
        <v>25</v>
      </c>
      <c r="C18" s="50"/>
      <c r="D18" s="50"/>
      <c r="E18" s="50"/>
      <c r="F18" s="65">
        <f>F19+F23+F38+F42+F46</f>
        <v>2467932.31</v>
      </c>
    </row>
    <row r="19" spans="1:6" ht="29.25" customHeight="1">
      <c r="A19" s="66" t="s">
        <v>201</v>
      </c>
      <c r="B19" s="53" t="s">
        <v>25</v>
      </c>
      <c r="C19" s="53" t="s">
        <v>26</v>
      </c>
      <c r="D19" s="53"/>
      <c r="E19" s="53"/>
      <c r="F19" s="67">
        <f>F20</f>
        <v>815299.09</v>
      </c>
    </row>
    <row r="20" spans="1:6" ht="14.25" customHeight="1">
      <c r="A20" s="58" t="s">
        <v>59</v>
      </c>
      <c r="B20" s="56" t="s">
        <v>25</v>
      </c>
      <c r="C20" s="56" t="s">
        <v>26</v>
      </c>
      <c r="D20" s="56" t="s">
        <v>202</v>
      </c>
      <c r="E20" s="56"/>
      <c r="F20" s="68">
        <f>F21</f>
        <v>815299.09</v>
      </c>
    </row>
    <row r="21" spans="1:6" ht="31.5">
      <c r="A21" s="58" t="s">
        <v>203</v>
      </c>
      <c r="B21" s="56" t="s">
        <v>27</v>
      </c>
      <c r="C21" s="56" t="s">
        <v>26</v>
      </c>
      <c r="D21" s="56" t="s">
        <v>204</v>
      </c>
      <c r="E21" s="56"/>
      <c r="F21" s="68">
        <f>F22</f>
        <v>815299.09</v>
      </c>
    </row>
    <row r="22" spans="1:6" s="38" customFormat="1" ht="88.5" customHeight="1">
      <c r="A22" s="58" t="s">
        <v>205</v>
      </c>
      <c r="B22" s="56" t="s">
        <v>25</v>
      </c>
      <c r="C22" s="56" t="s">
        <v>26</v>
      </c>
      <c r="D22" s="56" t="s">
        <v>204</v>
      </c>
      <c r="E22" s="56" t="s">
        <v>206</v>
      </c>
      <c r="F22" s="68">
        <v>815299.09</v>
      </c>
    </row>
    <row r="23" spans="1:6" ht="47.25">
      <c r="A23" s="66" t="s">
        <v>54</v>
      </c>
      <c r="B23" s="53" t="s">
        <v>25</v>
      </c>
      <c r="C23" s="53" t="s">
        <v>28</v>
      </c>
      <c r="D23" s="53"/>
      <c r="E23" s="53"/>
      <c r="F23" s="67">
        <f>F24+F35</f>
        <v>1577660.7200000002</v>
      </c>
    </row>
    <row r="24" spans="1:6" ht="15" customHeight="1">
      <c r="A24" s="58" t="s">
        <v>59</v>
      </c>
      <c r="B24" s="56" t="s">
        <v>25</v>
      </c>
      <c r="C24" s="56" t="s">
        <v>28</v>
      </c>
      <c r="D24" s="56" t="s">
        <v>202</v>
      </c>
      <c r="E24" s="56"/>
      <c r="F24" s="68">
        <f>F31+F28+F25</f>
        <v>1576305.7200000002</v>
      </c>
    </row>
    <row r="25" spans="1:6" ht="63">
      <c r="A25" s="58" t="s">
        <v>218</v>
      </c>
      <c r="B25" s="56" t="s">
        <v>25</v>
      </c>
      <c r="C25" s="56" t="s">
        <v>28</v>
      </c>
      <c r="D25" s="56" t="s">
        <v>219</v>
      </c>
      <c r="E25" s="56"/>
      <c r="F25" s="68">
        <f>F26+F27</f>
        <v>9680</v>
      </c>
    </row>
    <row r="26" spans="1:6" ht="78.75">
      <c r="A26" s="58" t="s">
        <v>205</v>
      </c>
      <c r="B26" s="56" t="s">
        <v>25</v>
      </c>
      <c r="C26" s="56" t="s">
        <v>28</v>
      </c>
      <c r="D26" s="56" t="s">
        <v>219</v>
      </c>
      <c r="E26" s="56" t="s">
        <v>206</v>
      </c>
      <c r="F26" s="68">
        <v>7832</v>
      </c>
    </row>
    <row r="27" spans="1:6" ht="30" customHeight="1">
      <c r="A27" s="58" t="s">
        <v>208</v>
      </c>
      <c r="B27" s="56" t="s">
        <v>25</v>
      </c>
      <c r="C27" s="56" t="s">
        <v>28</v>
      </c>
      <c r="D27" s="56" t="s">
        <v>219</v>
      </c>
      <c r="E27" s="56" t="s">
        <v>209</v>
      </c>
      <c r="F27" s="68">
        <v>1848</v>
      </c>
    </row>
    <row r="28" spans="1:6" ht="123" customHeight="1">
      <c r="A28" s="69" t="s">
        <v>221</v>
      </c>
      <c r="B28" s="56" t="s">
        <v>25</v>
      </c>
      <c r="C28" s="56" t="s">
        <v>28</v>
      </c>
      <c r="D28" s="56" t="s">
        <v>222</v>
      </c>
      <c r="E28" s="56"/>
      <c r="F28" s="68">
        <f>F29+F30</f>
        <v>6028</v>
      </c>
    </row>
    <row r="29" spans="1:6" ht="105.75" customHeight="1">
      <c r="A29" s="58" t="s">
        <v>205</v>
      </c>
      <c r="B29" s="56" t="s">
        <v>25</v>
      </c>
      <c r="C29" s="56" t="s">
        <v>28</v>
      </c>
      <c r="D29" s="56" t="s">
        <v>222</v>
      </c>
      <c r="E29" s="56" t="s">
        <v>206</v>
      </c>
      <c r="F29" s="68">
        <v>4528</v>
      </c>
    </row>
    <row r="30" spans="1:6" s="38" customFormat="1" ht="31.5">
      <c r="A30" s="58" t="s">
        <v>208</v>
      </c>
      <c r="B30" s="56" t="s">
        <v>25</v>
      </c>
      <c r="C30" s="56" t="s">
        <v>28</v>
      </c>
      <c r="D30" s="56" t="s">
        <v>222</v>
      </c>
      <c r="E30" s="56" t="s">
        <v>209</v>
      </c>
      <c r="F30" s="68">
        <v>1500</v>
      </c>
    </row>
    <row r="31" spans="1:6" s="38" customFormat="1" ht="15.75">
      <c r="A31" s="58" t="s">
        <v>39</v>
      </c>
      <c r="B31" s="56" t="s">
        <v>25</v>
      </c>
      <c r="C31" s="56" t="s">
        <v>28</v>
      </c>
      <c r="D31" s="56" t="s">
        <v>207</v>
      </c>
      <c r="E31" s="56"/>
      <c r="F31" s="68">
        <f>F32+F33+F34</f>
        <v>1560597.7200000002</v>
      </c>
    </row>
    <row r="32" spans="1:6" ht="79.5" customHeight="1">
      <c r="A32" s="58" t="s">
        <v>205</v>
      </c>
      <c r="B32" s="56" t="s">
        <v>25</v>
      </c>
      <c r="C32" s="56" t="s">
        <v>28</v>
      </c>
      <c r="D32" s="56" t="s">
        <v>207</v>
      </c>
      <c r="E32" s="56" t="s">
        <v>206</v>
      </c>
      <c r="F32" s="68">
        <v>1470859.09</v>
      </c>
    </row>
    <row r="33" spans="1:6" ht="41.25" customHeight="1">
      <c r="A33" s="58" t="s">
        <v>208</v>
      </c>
      <c r="B33" s="56" t="s">
        <v>25</v>
      </c>
      <c r="C33" s="56" t="s">
        <v>28</v>
      </c>
      <c r="D33" s="56" t="s">
        <v>207</v>
      </c>
      <c r="E33" s="56" t="s">
        <v>209</v>
      </c>
      <c r="F33" s="68">
        <v>89738.63</v>
      </c>
    </row>
    <row r="34" spans="1:6" ht="26.25" customHeight="1" hidden="1">
      <c r="A34" s="58" t="s">
        <v>210</v>
      </c>
      <c r="B34" s="56" t="s">
        <v>25</v>
      </c>
      <c r="C34" s="56" t="s">
        <v>28</v>
      </c>
      <c r="D34" s="56" t="s">
        <v>207</v>
      </c>
      <c r="E34" s="56" t="s">
        <v>211</v>
      </c>
      <c r="F34" s="68">
        <v>0</v>
      </c>
    </row>
    <row r="35" spans="1:6" s="38" customFormat="1" ht="38.25" customHeight="1">
      <c r="A35" s="58" t="s">
        <v>212</v>
      </c>
      <c r="B35" s="56" t="s">
        <v>25</v>
      </c>
      <c r="C35" s="56" t="s">
        <v>28</v>
      </c>
      <c r="D35" s="56" t="s">
        <v>213</v>
      </c>
      <c r="E35" s="56"/>
      <c r="F35" s="68">
        <f>F36</f>
        <v>1355</v>
      </c>
    </row>
    <row r="36" spans="1:6" ht="111.75" customHeight="1">
      <c r="A36" s="70" t="s">
        <v>258</v>
      </c>
      <c r="B36" s="56" t="s">
        <v>25</v>
      </c>
      <c r="C36" s="56" t="s">
        <v>28</v>
      </c>
      <c r="D36" s="56" t="s">
        <v>234</v>
      </c>
      <c r="E36" s="56"/>
      <c r="F36" s="68">
        <f>F37</f>
        <v>1355</v>
      </c>
    </row>
    <row r="37" spans="1:6" ht="26.25" customHeight="1">
      <c r="A37" s="58" t="s">
        <v>215</v>
      </c>
      <c r="B37" s="56" t="s">
        <v>25</v>
      </c>
      <c r="C37" s="56" t="s">
        <v>28</v>
      </c>
      <c r="D37" s="56" t="s">
        <v>234</v>
      </c>
      <c r="E37" s="56" t="s">
        <v>56</v>
      </c>
      <c r="F37" s="68">
        <v>1355</v>
      </c>
    </row>
    <row r="38" spans="1:6" ht="50.25" customHeight="1">
      <c r="A38" s="66" t="s">
        <v>164</v>
      </c>
      <c r="B38" s="53" t="s">
        <v>25</v>
      </c>
      <c r="C38" s="53" t="s">
        <v>165</v>
      </c>
      <c r="D38" s="53"/>
      <c r="E38" s="53"/>
      <c r="F38" s="67">
        <f>F39</f>
        <v>53705</v>
      </c>
    </row>
    <row r="39" spans="1:6" s="38" customFormat="1" ht="38.25" customHeight="1">
      <c r="A39" s="58" t="s">
        <v>212</v>
      </c>
      <c r="B39" s="56" t="s">
        <v>25</v>
      </c>
      <c r="C39" s="56" t="s">
        <v>165</v>
      </c>
      <c r="D39" s="56" t="s">
        <v>213</v>
      </c>
      <c r="E39" s="56"/>
      <c r="F39" s="68">
        <f>F40</f>
        <v>53705</v>
      </c>
    </row>
    <row r="40" spans="1:6" ht="78.75">
      <c r="A40" s="55" t="s">
        <v>259</v>
      </c>
      <c r="B40" s="56" t="s">
        <v>25</v>
      </c>
      <c r="C40" s="56" t="s">
        <v>165</v>
      </c>
      <c r="D40" s="56" t="s">
        <v>214</v>
      </c>
      <c r="E40" s="56"/>
      <c r="F40" s="68">
        <f>F41</f>
        <v>53705</v>
      </c>
    </row>
    <row r="41" spans="1:6" ht="15.75">
      <c r="A41" s="58" t="s">
        <v>215</v>
      </c>
      <c r="B41" s="56" t="s">
        <v>25</v>
      </c>
      <c r="C41" s="56" t="s">
        <v>165</v>
      </c>
      <c r="D41" s="56" t="s">
        <v>214</v>
      </c>
      <c r="E41" s="56" t="s">
        <v>56</v>
      </c>
      <c r="F41" s="68">
        <v>53705</v>
      </c>
    </row>
    <row r="42" spans="1:6" ht="15.75" hidden="1">
      <c r="A42" s="52" t="s">
        <v>55</v>
      </c>
      <c r="B42" s="71" t="s">
        <v>25</v>
      </c>
      <c r="C42" s="53" t="s">
        <v>200</v>
      </c>
      <c r="D42" s="59"/>
      <c r="E42" s="56"/>
      <c r="F42" s="54">
        <f>F43</f>
        <v>0</v>
      </c>
    </row>
    <row r="43" spans="1:6" ht="18" customHeight="1" hidden="1">
      <c r="A43" s="55" t="s">
        <v>59</v>
      </c>
      <c r="B43" s="59" t="s">
        <v>25</v>
      </c>
      <c r="C43" s="56" t="s">
        <v>200</v>
      </c>
      <c r="D43" s="59" t="s">
        <v>216</v>
      </c>
      <c r="E43" s="56"/>
      <c r="F43" s="57">
        <f>F44</f>
        <v>0</v>
      </c>
    </row>
    <row r="44" spans="1:6" ht="15.75" hidden="1">
      <c r="A44" s="55" t="s">
        <v>58</v>
      </c>
      <c r="B44" s="59" t="s">
        <v>25</v>
      </c>
      <c r="C44" s="56" t="s">
        <v>200</v>
      </c>
      <c r="D44" s="59" t="s">
        <v>217</v>
      </c>
      <c r="E44" s="56"/>
      <c r="F44" s="57">
        <f>F45</f>
        <v>0</v>
      </c>
    </row>
    <row r="45" spans="1:6" ht="15.75" hidden="1">
      <c r="A45" s="55" t="s">
        <v>210</v>
      </c>
      <c r="B45" s="59" t="s">
        <v>25</v>
      </c>
      <c r="C45" s="56" t="s">
        <v>200</v>
      </c>
      <c r="D45" s="59" t="s">
        <v>217</v>
      </c>
      <c r="E45" s="56" t="s">
        <v>211</v>
      </c>
      <c r="F45" s="57">
        <v>0</v>
      </c>
    </row>
    <row r="46" spans="1:6" ht="15.75">
      <c r="A46" s="66" t="s">
        <v>8</v>
      </c>
      <c r="B46" s="53" t="s">
        <v>25</v>
      </c>
      <c r="C46" s="53" t="s">
        <v>166</v>
      </c>
      <c r="D46" s="56"/>
      <c r="E46" s="56"/>
      <c r="F46" s="67">
        <f>F50+F53+F47</f>
        <v>21267.5</v>
      </c>
    </row>
    <row r="47" spans="1:6" s="73" customFormat="1" ht="23.25" customHeight="1">
      <c r="A47" s="55" t="s">
        <v>260</v>
      </c>
      <c r="B47" s="59" t="s">
        <v>25</v>
      </c>
      <c r="C47" s="56" t="s">
        <v>166</v>
      </c>
      <c r="D47" s="59" t="s">
        <v>261</v>
      </c>
      <c r="E47" s="56"/>
      <c r="F47" s="72">
        <f>F48</f>
        <v>10000</v>
      </c>
    </row>
    <row r="48" spans="1:6" s="73" customFormat="1" ht="48" customHeight="1">
      <c r="A48" s="55" t="s">
        <v>262</v>
      </c>
      <c r="B48" s="59" t="s">
        <v>25</v>
      </c>
      <c r="C48" s="56" t="s">
        <v>166</v>
      </c>
      <c r="D48" s="59" t="s">
        <v>263</v>
      </c>
      <c r="E48" s="56"/>
      <c r="F48" s="72">
        <f>F49</f>
        <v>10000</v>
      </c>
    </row>
    <row r="49" spans="1:6" s="73" customFormat="1" ht="36.75" customHeight="1">
      <c r="A49" s="55" t="s">
        <v>208</v>
      </c>
      <c r="B49" s="59" t="s">
        <v>25</v>
      </c>
      <c r="C49" s="56" t="s">
        <v>166</v>
      </c>
      <c r="D49" s="59" t="s">
        <v>263</v>
      </c>
      <c r="E49" s="56" t="s">
        <v>209</v>
      </c>
      <c r="F49" s="72">
        <v>10000</v>
      </c>
    </row>
    <row r="50" spans="1:6" ht="34.5" customHeight="1">
      <c r="A50" s="58" t="s">
        <v>223</v>
      </c>
      <c r="B50" s="56" t="s">
        <v>25</v>
      </c>
      <c r="C50" s="56" t="s">
        <v>166</v>
      </c>
      <c r="D50" s="56" t="s">
        <v>224</v>
      </c>
      <c r="E50" s="56"/>
      <c r="F50" s="68">
        <f>F51</f>
        <v>8267.5</v>
      </c>
    </row>
    <row r="51" spans="1:6" ht="24.75" customHeight="1">
      <c r="A51" s="58" t="s">
        <v>225</v>
      </c>
      <c r="B51" s="56" t="s">
        <v>25</v>
      </c>
      <c r="C51" s="56" t="s">
        <v>166</v>
      </c>
      <c r="D51" s="56" t="s">
        <v>226</v>
      </c>
      <c r="E51" s="56"/>
      <c r="F51" s="68">
        <f>F52</f>
        <v>8267.5</v>
      </c>
    </row>
    <row r="52" spans="1:6" ht="36.75" customHeight="1">
      <c r="A52" s="58" t="s">
        <v>208</v>
      </c>
      <c r="B52" s="56" t="s">
        <v>25</v>
      </c>
      <c r="C52" s="56" t="s">
        <v>166</v>
      </c>
      <c r="D52" s="56" t="s">
        <v>226</v>
      </c>
      <c r="E52" s="56" t="s">
        <v>209</v>
      </c>
      <c r="F52" s="68">
        <v>8267.5</v>
      </c>
    </row>
    <row r="53" spans="1:6" ht="15.75">
      <c r="A53" s="55" t="s">
        <v>58</v>
      </c>
      <c r="B53" s="59" t="s">
        <v>25</v>
      </c>
      <c r="C53" s="56" t="s">
        <v>166</v>
      </c>
      <c r="D53" s="59" t="s">
        <v>217</v>
      </c>
      <c r="E53" s="56"/>
      <c r="F53" s="57">
        <f>F54</f>
        <v>3000</v>
      </c>
    </row>
    <row r="54" spans="1:6" ht="16.5" thickBot="1">
      <c r="A54" s="55" t="s">
        <v>210</v>
      </c>
      <c r="B54" s="59" t="s">
        <v>25</v>
      </c>
      <c r="C54" s="56" t="s">
        <v>166</v>
      </c>
      <c r="D54" s="59" t="s">
        <v>217</v>
      </c>
      <c r="E54" s="56" t="s">
        <v>209</v>
      </c>
      <c r="F54" s="57">
        <v>3000</v>
      </c>
    </row>
    <row r="55" spans="1:6" ht="16.5" customHeight="1" thickBot="1">
      <c r="A55" s="64" t="s">
        <v>29</v>
      </c>
      <c r="B55" s="50" t="s">
        <v>26</v>
      </c>
      <c r="C55" s="50"/>
      <c r="D55" s="50"/>
      <c r="E55" s="50"/>
      <c r="F55" s="65">
        <f>F56</f>
        <v>146154</v>
      </c>
    </row>
    <row r="56" spans="1:6" ht="14.25" customHeight="1">
      <c r="A56" s="66" t="s">
        <v>9</v>
      </c>
      <c r="B56" s="53" t="s">
        <v>26</v>
      </c>
      <c r="C56" s="53" t="s">
        <v>60</v>
      </c>
      <c r="D56" s="53"/>
      <c r="E56" s="53"/>
      <c r="F56" s="67">
        <f>F57</f>
        <v>146154</v>
      </c>
    </row>
    <row r="57" spans="1:6" ht="14.25" customHeight="1">
      <c r="A57" s="58" t="s">
        <v>59</v>
      </c>
      <c r="B57" s="56" t="s">
        <v>26</v>
      </c>
      <c r="C57" s="56" t="s">
        <v>60</v>
      </c>
      <c r="D57" s="56" t="s">
        <v>202</v>
      </c>
      <c r="E57" s="56"/>
      <c r="F57" s="68">
        <f>F58</f>
        <v>146154</v>
      </c>
    </row>
    <row r="58" spans="1:6" ht="40.5" customHeight="1">
      <c r="A58" s="58" t="s">
        <v>227</v>
      </c>
      <c r="B58" s="56" t="s">
        <v>26</v>
      </c>
      <c r="C58" s="56" t="s">
        <v>60</v>
      </c>
      <c r="D58" s="56" t="s">
        <v>228</v>
      </c>
      <c r="E58" s="56"/>
      <c r="F58" s="68">
        <f>F59+F60</f>
        <v>146154</v>
      </c>
    </row>
    <row r="59" spans="1:6" ht="84.75" customHeight="1">
      <c r="A59" s="58" t="s">
        <v>205</v>
      </c>
      <c r="B59" s="56" t="s">
        <v>26</v>
      </c>
      <c r="C59" s="56" t="s">
        <v>60</v>
      </c>
      <c r="D59" s="56" t="s">
        <v>228</v>
      </c>
      <c r="E59" s="56" t="s">
        <v>206</v>
      </c>
      <c r="F59" s="68">
        <v>101211</v>
      </c>
    </row>
    <row r="60" spans="1:6" ht="40.5" customHeight="1" thickBot="1">
      <c r="A60" s="58" t="s">
        <v>208</v>
      </c>
      <c r="B60" s="56" t="s">
        <v>26</v>
      </c>
      <c r="C60" s="56" t="s">
        <v>60</v>
      </c>
      <c r="D60" s="56" t="s">
        <v>228</v>
      </c>
      <c r="E60" s="56" t="s">
        <v>209</v>
      </c>
      <c r="F60" s="68">
        <v>44943</v>
      </c>
    </row>
    <row r="61" spans="1:6" ht="30" customHeight="1" thickBot="1">
      <c r="A61" s="49" t="s">
        <v>264</v>
      </c>
      <c r="B61" s="74" t="s">
        <v>60</v>
      </c>
      <c r="C61" s="50"/>
      <c r="D61" s="74"/>
      <c r="E61" s="50"/>
      <c r="F61" s="51">
        <f>F62</f>
        <v>234122</v>
      </c>
    </row>
    <row r="62" spans="1:6" ht="57.75" customHeight="1">
      <c r="A62" s="75" t="s">
        <v>265</v>
      </c>
      <c r="B62" s="71" t="s">
        <v>60</v>
      </c>
      <c r="C62" s="53" t="s">
        <v>167</v>
      </c>
      <c r="D62" s="71"/>
      <c r="E62" s="53"/>
      <c r="F62" s="54">
        <f>F66+F63</f>
        <v>234122</v>
      </c>
    </row>
    <row r="63" spans="1:6" s="73" customFormat="1" ht="53.25" customHeight="1">
      <c r="A63" s="55" t="s">
        <v>168</v>
      </c>
      <c r="B63" s="59" t="s">
        <v>60</v>
      </c>
      <c r="C63" s="56" t="s">
        <v>167</v>
      </c>
      <c r="D63" s="59" t="s">
        <v>229</v>
      </c>
      <c r="E63" s="56"/>
      <c r="F63" s="57">
        <f>F64</f>
        <v>233365</v>
      </c>
    </row>
    <row r="64" spans="1:6" s="73" customFormat="1" ht="53.25" customHeight="1">
      <c r="A64" s="55" t="s">
        <v>169</v>
      </c>
      <c r="B64" s="59" t="s">
        <v>60</v>
      </c>
      <c r="C64" s="56" t="s">
        <v>167</v>
      </c>
      <c r="D64" s="59" t="s">
        <v>230</v>
      </c>
      <c r="E64" s="56"/>
      <c r="F64" s="57">
        <f>F65</f>
        <v>233365</v>
      </c>
    </row>
    <row r="65" spans="1:6" s="73" customFormat="1" ht="53.25" customHeight="1">
      <c r="A65" s="55" t="s">
        <v>208</v>
      </c>
      <c r="B65" s="59" t="s">
        <v>60</v>
      </c>
      <c r="C65" s="56" t="s">
        <v>167</v>
      </c>
      <c r="D65" s="59" t="s">
        <v>230</v>
      </c>
      <c r="E65" s="56" t="s">
        <v>209</v>
      </c>
      <c r="F65" s="57">
        <v>233365</v>
      </c>
    </row>
    <row r="66" spans="1:6" ht="32.25" customHeight="1">
      <c r="A66" s="55" t="s">
        <v>212</v>
      </c>
      <c r="B66" s="59" t="s">
        <v>60</v>
      </c>
      <c r="C66" s="56" t="s">
        <v>167</v>
      </c>
      <c r="D66" s="56" t="s">
        <v>213</v>
      </c>
      <c r="E66" s="56"/>
      <c r="F66" s="57">
        <f>F67</f>
        <v>757</v>
      </c>
    </row>
    <row r="67" spans="1:6" ht="60.75" customHeight="1">
      <c r="A67" s="76" t="s">
        <v>231</v>
      </c>
      <c r="B67" s="59" t="s">
        <v>60</v>
      </c>
      <c r="C67" s="56" t="s">
        <v>167</v>
      </c>
      <c r="D67" s="59" t="s">
        <v>232</v>
      </c>
      <c r="E67" s="56"/>
      <c r="F67" s="57">
        <f>F68</f>
        <v>757</v>
      </c>
    </row>
    <row r="68" spans="1:6" ht="16.5" thickBot="1">
      <c r="A68" s="55" t="s">
        <v>215</v>
      </c>
      <c r="B68" s="77" t="s">
        <v>60</v>
      </c>
      <c r="C68" s="56" t="s">
        <v>167</v>
      </c>
      <c r="D68" s="59" t="s">
        <v>232</v>
      </c>
      <c r="E68" s="56" t="s">
        <v>56</v>
      </c>
      <c r="F68" s="57">
        <v>757</v>
      </c>
    </row>
    <row r="69" spans="1:6" ht="30" customHeight="1" thickBot="1">
      <c r="A69" s="49" t="s">
        <v>233</v>
      </c>
      <c r="B69" s="74" t="s">
        <v>28</v>
      </c>
      <c r="C69" s="50"/>
      <c r="D69" s="74"/>
      <c r="E69" s="50"/>
      <c r="F69" s="51">
        <f>F70</f>
        <v>39000</v>
      </c>
    </row>
    <row r="70" spans="1:6" ht="28.5" customHeight="1">
      <c r="A70" s="52" t="s">
        <v>170</v>
      </c>
      <c r="B70" s="71" t="s">
        <v>28</v>
      </c>
      <c r="C70" s="53" t="s">
        <v>172</v>
      </c>
      <c r="D70" s="56"/>
      <c r="E70" s="59"/>
      <c r="F70" s="54">
        <f>F71</f>
        <v>39000</v>
      </c>
    </row>
    <row r="71" spans="1:6" ht="36" customHeight="1">
      <c r="A71" s="55" t="s">
        <v>223</v>
      </c>
      <c r="B71" s="77" t="s">
        <v>28</v>
      </c>
      <c r="C71" s="56" t="s">
        <v>172</v>
      </c>
      <c r="D71" s="56" t="s">
        <v>224</v>
      </c>
      <c r="E71" s="77"/>
      <c r="F71" s="57">
        <f>F72</f>
        <v>39000</v>
      </c>
    </row>
    <row r="72" spans="1:6" ht="27" customHeight="1">
      <c r="A72" s="76" t="s">
        <v>225</v>
      </c>
      <c r="B72" s="77" t="s">
        <v>28</v>
      </c>
      <c r="C72" s="56" t="s">
        <v>172</v>
      </c>
      <c r="D72" s="59" t="s">
        <v>226</v>
      </c>
      <c r="E72" s="56"/>
      <c r="F72" s="57">
        <f>F73</f>
        <v>39000</v>
      </c>
    </row>
    <row r="73" spans="1:6" ht="32.25" thickBot="1">
      <c r="A73" s="55" t="s">
        <v>208</v>
      </c>
      <c r="B73" s="77" t="s">
        <v>28</v>
      </c>
      <c r="C73" s="56" t="s">
        <v>172</v>
      </c>
      <c r="D73" s="59" t="s">
        <v>226</v>
      </c>
      <c r="E73" s="56" t="s">
        <v>209</v>
      </c>
      <c r="F73" s="57">
        <v>39000</v>
      </c>
    </row>
    <row r="74" spans="1:6" ht="18" customHeight="1" thickBot="1">
      <c r="A74" s="64" t="s">
        <v>10</v>
      </c>
      <c r="B74" s="50" t="s">
        <v>30</v>
      </c>
      <c r="C74" s="50"/>
      <c r="D74" s="50"/>
      <c r="E74" s="50"/>
      <c r="F74" s="65">
        <f>F75+F79</f>
        <v>610844.3799999999</v>
      </c>
    </row>
    <row r="75" spans="1:6" ht="47.25" customHeight="1">
      <c r="A75" s="60" t="s">
        <v>171</v>
      </c>
      <c r="B75" s="53" t="s">
        <v>30</v>
      </c>
      <c r="C75" s="53" t="s">
        <v>25</v>
      </c>
      <c r="D75" s="53"/>
      <c r="E75" s="53"/>
      <c r="F75" s="67">
        <f>F76</f>
        <v>42798.47</v>
      </c>
    </row>
    <row r="76" spans="1:6" ht="24" customHeight="1">
      <c r="A76" s="58" t="s">
        <v>173</v>
      </c>
      <c r="B76" s="56" t="s">
        <v>30</v>
      </c>
      <c r="C76" s="56" t="s">
        <v>25</v>
      </c>
      <c r="D76" s="56" t="s">
        <v>235</v>
      </c>
      <c r="E76" s="56"/>
      <c r="F76" s="68">
        <f>F77</f>
        <v>42798.47</v>
      </c>
    </row>
    <row r="77" spans="1:6" ht="27" customHeight="1">
      <c r="A77" s="58" t="s">
        <v>236</v>
      </c>
      <c r="B77" s="56" t="s">
        <v>30</v>
      </c>
      <c r="C77" s="56" t="s">
        <v>25</v>
      </c>
      <c r="D77" s="56" t="s">
        <v>249</v>
      </c>
      <c r="E77" s="56"/>
      <c r="F77" s="68">
        <f>F78</f>
        <v>42798.47</v>
      </c>
    </row>
    <row r="78" spans="1:6" ht="33" customHeight="1">
      <c r="A78" s="58" t="s">
        <v>208</v>
      </c>
      <c r="B78" s="56" t="s">
        <v>30</v>
      </c>
      <c r="C78" s="56" t="s">
        <v>25</v>
      </c>
      <c r="D78" s="56" t="s">
        <v>249</v>
      </c>
      <c r="E78" s="56" t="s">
        <v>209</v>
      </c>
      <c r="F78" s="68">
        <v>42798.47</v>
      </c>
    </row>
    <row r="79" spans="1:6" ht="18" customHeight="1">
      <c r="A79" s="66" t="s">
        <v>31</v>
      </c>
      <c r="B79" s="53" t="s">
        <v>30</v>
      </c>
      <c r="C79" s="53" t="s">
        <v>60</v>
      </c>
      <c r="D79" s="53"/>
      <c r="E79" s="53"/>
      <c r="F79" s="67">
        <f>F80+F84</f>
        <v>568045.9099999999</v>
      </c>
    </row>
    <row r="80" spans="1:6" ht="15.75" customHeight="1">
      <c r="A80" s="58" t="s">
        <v>59</v>
      </c>
      <c r="B80" s="56" t="s">
        <v>30</v>
      </c>
      <c r="C80" s="56" t="s">
        <v>60</v>
      </c>
      <c r="D80" s="56" t="s">
        <v>202</v>
      </c>
      <c r="E80" s="56"/>
      <c r="F80" s="68">
        <f>F81</f>
        <v>12056</v>
      </c>
    </row>
    <row r="81" spans="1:6" ht="141.75">
      <c r="A81" s="78" t="s">
        <v>266</v>
      </c>
      <c r="B81" s="56" t="s">
        <v>30</v>
      </c>
      <c r="C81" s="56" t="s">
        <v>60</v>
      </c>
      <c r="D81" s="56" t="s">
        <v>220</v>
      </c>
      <c r="E81" s="56"/>
      <c r="F81" s="68">
        <f>F82+F83</f>
        <v>12056</v>
      </c>
    </row>
    <row r="82" spans="1:6" ht="79.5" customHeight="1">
      <c r="A82" s="58" t="s">
        <v>205</v>
      </c>
      <c r="B82" s="56" t="s">
        <v>30</v>
      </c>
      <c r="C82" s="56" t="s">
        <v>60</v>
      </c>
      <c r="D82" s="56" t="s">
        <v>220</v>
      </c>
      <c r="E82" s="56" t="s">
        <v>206</v>
      </c>
      <c r="F82" s="68">
        <v>9059.65</v>
      </c>
    </row>
    <row r="83" spans="1:6" ht="31.5">
      <c r="A83" s="58" t="s">
        <v>208</v>
      </c>
      <c r="B83" s="56" t="s">
        <v>30</v>
      </c>
      <c r="C83" s="56" t="s">
        <v>60</v>
      </c>
      <c r="D83" s="56" t="s">
        <v>220</v>
      </c>
      <c r="E83" s="56" t="s">
        <v>209</v>
      </c>
      <c r="F83" s="68">
        <v>2996.35</v>
      </c>
    </row>
    <row r="84" spans="1:6" s="79" customFormat="1" ht="15.75">
      <c r="A84" s="58" t="s">
        <v>238</v>
      </c>
      <c r="B84" s="56" t="s">
        <v>30</v>
      </c>
      <c r="C84" s="56" t="s">
        <v>60</v>
      </c>
      <c r="D84" s="56" t="s">
        <v>237</v>
      </c>
      <c r="E84" s="56"/>
      <c r="F84" s="68">
        <f>F85+F87+F89+F91</f>
        <v>555989.9099999999</v>
      </c>
    </row>
    <row r="85" spans="1:6" s="79" customFormat="1" ht="15.75">
      <c r="A85" s="55" t="s">
        <v>32</v>
      </c>
      <c r="B85" s="77" t="s">
        <v>30</v>
      </c>
      <c r="C85" s="56" t="s">
        <v>60</v>
      </c>
      <c r="D85" s="56" t="s">
        <v>239</v>
      </c>
      <c r="E85" s="56"/>
      <c r="F85" s="57">
        <f>F86</f>
        <v>219813.59</v>
      </c>
    </row>
    <row r="86" spans="1:6" ht="31.5">
      <c r="A86" s="58" t="s">
        <v>208</v>
      </c>
      <c r="B86" s="56" t="s">
        <v>30</v>
      </c>
      <c r="C86" s="56" t="s">
        <v>60</v>
      </c>
      <c r="D86" s="56" t="s">
        <v>239</v>
      </c>
      <c r="E86" s="56" t="s">
        <v>209</v>
      </c>
      <c r="F86" s="68">
        <v>219813.59</v>
      </c>
    </row>
    <row r="87" spans="1:6" ht="15.75">
      <c r="A87" s="58" t="s">
        <v>241</v>
      </c>
      <c r="B87" s="56" t="s">
        <v>30</v>
      </c>
      <c r="C87" s="56" t="s">
        <v>60</v>
      </c>
      <c r="D87" s="56" t="s">
        <v>240</v>
      </c>
      <c r="E87" s="56"/>
      <c r="F87" s="68">
        <f>F88</f>
        <v>256167.61</v>
      </c>
    </row>
    <row r="88" spans="1:6" ht="31.5">
      <c r="A88" s="58" t="s">
        <v>208</v>
      </c>
      <c r="B88" s="56" t="s">
        <v>30</v>
      </c>
      <c r="C88" s="56" t="s">
        <v>60</v>
      </c>
      <c r="D88" s="56" t="s">
        <v>240</v>
      </c>
      <c r="E88" s="56" t="s">
        <v>209</v>
      </c>
      <c r="F88" s="68">
        <v>256167.61</v>
      </c>
    </row>
    <row r="89" spans="1:6" ht="15.75" hidden="1">
      <c r="A89" s="58" t="s">
        <v>267</v>
      </c>
      <c r="B89" s="56" t="s">
        <v>30</v>
      </c>
      <c r="C89" s="56" t="s">
        <v>60</v>
      </c>
      <c r="D89" s="56" t="s">
        <v>268</v>
      </c>
      <c r="E89" s="56"/>
      <c r="F89" s="68">
        <f>F90</f>
        <v>0</v>
      </c>
    </row>
    <row r="90" spans="1:6" ht="31.5" hidden="1">
      <c r="A90" s="58" t="s">
        <v>208</v>
      </c>
      <c r="B90" s="56" t="s">
        <v>30</v>
      </c>
      <c r="C90" s="56" t="s">
        <v>60</v>
      </c>
      <c r="D90" s="56" t="s">
        <v>268</v>
      </c>
      <c r="E90" s="56" t="s">
        <v>209</v>
      </c>
      <c r="F90" s="68">
        <v>0</v>
      </c>
    </row>
    <row r="91" spans="1:6" ht="15.75">
      <c r="A91" s="58" t="s">
        <v>242</v>
      </c>
      <c r="B91" s="56" t="s">
        <v>30</v>
      </c>
      <c r="C91" s="56" t="s">
        <v>60</v>
      </c>
      <c r="D91" s="56" t="s">
        <v>243</v>
      </c>
      <c r="E91" s="56"/>
      <c r="F91" s="80">
        <f>F92</f>
        <v>80008.71</v>
      </c>
    </row>
    <row r="92" spans="1:6" ht="32.25" thickBot="1">
      <c r="A92" s="58" t="s">
        <v>208</v>
      </c>
      <c r="B92" s="56" t="s">
        <v>30</v>
      </c>
      <c r="C92" s="56" t="s">
        <v>60</v>
      </c>
      <c r="D92" s="56" t="s">
        <v>243</v>
      </c>
      <c r="E92" s="56" t="s">
        <v>209</v>
      </c>
      <c r="F92" s="80">
        <v>80008.71</v>
      </c>
    </row>
    <row r="93" spans="1:6" s="73" customFormat="1" ht="16.5" thickBot="1">
      <c r="A93" s="49" t="s">
        <v>134</v>
      </c>
      <c r="B93" s="74" t="s">
        <v>136</v>
      </c>
      <c r="C93" s="50"/>
      <c r="D93" s="74"/>
      <c r="E93" s="50"/>
      <c r="F93" s="51">
        <f>F94</f>
        <v>422728.54</v>
      </c>
    </row>
    <row r="94" spans="1:6" s="73" customFormat="1" ht="15.75">
      <c r="A94" s="52" t="s">
        <v>135</v>
      </c>
      <c r="B94" s="71" t="s">
        <v>136</v>
      </c>
      <c r="C94" s="53" t="s">
        <v>25</v>
      </c>
      <c r="D94" s="71"/>
      <c r="E94" s="53"/>
      <c r="F94" s="54">
        <f>F95</f>
        <v>422728.54</v>
      </c>
    </row>
    <row r="95" spans="1:6" s="73" customFormat="1" ht="31.5">
      <c r="A95" s="55" t="s">
        <v>59</v>
      </c>
      <c r="B95" s="59" t="s">
        <v>136</v>
      </c>
      <c r="C95" s="56" t="s">
        <v>25</v>
      </c>
      <c r="D95" s="59" t="s">
        <v>202</v>
      </c>
      <c r="E95" s="56"/>
      <c r="F95" s="57">
        <f>F96</f>
        <v>422728.54</v>
      </c>
    </row>
    <row r="96" spans="1:6" s="73" customFormat="1" ht="15.75">
      <c r="A96" s="55" t="s">
        <v>244</v>
      </c>
      <c r="B96" s="59" t="s">
        <v>136</v>
      </c>
      <c r="C96" s="56" t="s">
        <v>25</v>
      </c>
      <c r="D96" s="59" t="s">
        <v>245</v>
      </c>
      <c r="E96" s="56"/>
      <c r="F96" s="57">
        <f>F97</f>
        <v>422728.54</v>
      </c>
    </row>
    <row r="97" spans="1:6" s="73" customFormat="1" ht="16.5" thickBot="1">
      <c r="A97" s="81" t="s">
        <v>246</v>
      </c>
      <c r="B97" s="82" t="s">
        <v>136</v>
      </c>
      <c r="C97" s="83" t="s">
        <v>25</v>
      </c>
      <c r="D97" s="82" t="s">
        <v>245</v>
      </c>
      <c r="E97" s="83" t="s">
        <v>247</v>
      </c>
      <c r="F97" s="84">
        <v>422728.54</v>
      </c>
    </row>
    <row r="98" spans="1:6" ht="16.5" thickBot="1">
      <c r="A98" s="243" t="s">
        <v>11</v>
      </c>
      <c r="B98" s="244"/>
      <c r="C98" s="244"/>
      <c r="D98" s="244"/>
      <c r="E98" s="245"/>
      <c r="F98" s="51">
        <f>F11+F17</f>
        <v>3920781.23</v>
      </c>
    </row>
    <row r="100" ht="12.75">
      <c r="A100" s="85"/>
    </row>
    <row r="101" ht="12.75">
      <c r="A101" s="85"/>
    </row>
  </sheetData>
  <sheetProtection sheet="1"/>
  <mergeCells count="6">
    <mergeCell ref="A8:F8"/>
    <mergeCell ref="A98:E98"/>
    <mergeCell ref="B1:F1"/>
    <mergeCell ref="B2:F2"/>
    <mergeCell ref="B3:F3"/>
    <mergeCell ref="B4:F4"/>
  </mergeCells>
  <printOptions/>
  <pageMargins left="0.7874015748031497" right="0.7874015748031497" top="0.984251968503937" bottom="0.984251968503937" header="0.5118110236220472" footer="0.5118110236220472"/>
  <pageSetup fitToHeight="4"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1:G104"/>
  <sheetViews>
    <sheetView zoomScalePageLayoutView="0" workbookViewId="0" topLeftCell="A1">
      <selection activeCell="J7" sqref="J7"/>
    </sheetView>
  </sheetViews>
  <sheetFormatPr defaultColWidth="9.00390625" defaultRowHeight="12.75"/>
  <cols>
    <col min="1" max="1" width="60.00390625" style="1" customWidth="1"/>
    <col min="2" max="2" width="8.125" style="1" customWidth="1"/>
    <col min="3" max="3" width="10.25390625" style="3" customWidth="1"/>
    <col min="4" max="4" width="9.125" style="1" customWidth="1"/>
    <col min="5" max="5" width="9.625" style="1" customWidth="1"/>
    <col min="6" max="6" width="9.125" style="1" customWidth="1"/>
    <col min="7" max="7" width="13.25390625" style="1" customWidth="1"/>
    <col min="8" max="16384" width="9.125" style="1" customWidth="1"/>
  </cols>
  <sheetData>
    <row r="1" s="40" customFormat="1" ht="12.75">
      <c r="C1" s="41"/>
    </row>
    <row r="2" spans="3:7" s="39" customFormat="1" ht="15">
      <c r="C2" s="246" t="s">
        <v>348</v>
      </c>
      <c r="D2" s="246"/>
      <c r="E2" s="246"/>
      <c r="F2" s="246"/>
      <c r="G2" s="246"/>
    </row>
    <row r="3" spans="3:7" s="39" customFormat="1" ht="15">
      <c r="C3" s="246" t="s">
        <v>66</v>
      </c>
      <c r="D3" s="246"/>
      <c r="E3" s="246"/>
      <c r="F3" s="246"/>
      <c r="G3" s="246"/>
    </row>
    <row r="4" spans="3:7" s="39" customFormat="1" ht="15">
      <c r="C4" s="246" t="s">
        <v>67</v>
      </c>
      <c r="D4" s="246"/>
      <c r="E4" s="246"/>
      <c r="F4" s="246"/>
      <c r="G4" s="246"/>
    </row>
    <row r="5" spans="3:7" s="39" customFormat="1" ht="15">
      <c r="C5" s="246" t="s">
        <v>347</v>
      </c>
      <c r="D5" s="246"/>
      <c r="E5" s="246"/>
      <c r="F5" s="246"/>
      <c r="G5" s="246"/>
    </row>
    <row r="6" s="39" customFormat="1" ht="21" customHeight="1" thickBot="1">
      <c r="C6" s="43"/>
    </row>
    <row r="7" spans="1:7" ht="80.25" customHeight="1" thickBot="1">
      <c r="A7" s="247" t="s">
        <v>275</v>
      </c>
      <c r="B7" s="248"/>
      <c r="C7" s="248"/>
      <c r="D7" s="248"/>
      <c r="E7" s="248"/>
      <c r="F7" s="248"/>
      <c r="G7" s="249"/>
    </row>
    <row r="8" spans="1:7" s="2" customFormat="1" ht="32.25" customHeight="1" thickBot="1">
      <c r="A8" s="86" t="s">
        <v>14</v>
      </c>
      <c r="B8" s="87" t="s">
        <v>248</v>
      </c>
      <c r="C8" s="88" t="s">
        <v>15</v>
      </c>
      <c r="D8" s="45" t="s">
        <v>16</v>
      </c>
      <c r="E8" s="45" t="s">
        <v>17</v>
      </c>
      <c r="F8" s="45" t="s">
        <v>18</v>
      </c>
      <c r="G8" s="114" t="s">
        <v>68</v>
      </c>
    </row>
    <row r="9" spans="1:7" s="4" customFormat="1" ht="16.5" thickBot="1">
      <c r="A9" s="89" t="s">
        <v>19</v>
      </c>
      <c r="B9" s="90">
        <v>2</v>
      </c>
      <c r="C9" s="91" t="s">
        <v>21</v>
      </c>
      <c r="D9" s="47" t="s">
        <v>22</v>
      </c>
      <c r="E9" s="47" t="s">
        <v>23</v>
      </c>
      <c r="F9" s="47" t="s">
        <v>24</v>
      </c>
      <c r="G9" s="92">
        <v>7</v>
      </c>
    </row>
    <row r="10" spans="1:7" ht="16.5" hidden="1" thickBot="1">
      <c r="A10" s="49" t="s">
        <v>254</v>
      </c>
      <c r="B10" s="93">
        <v>924</v>
      </c>
      <c r="C10" s="50"/>
      <c r="D10" s="50"/>
      <c r="E10" s="50"/>
      <c r="F10" s="50"/>
      <c r="G10" s="51">
        <f>G11</f>
        <v>0</v>
      </c>
    </row>
    <row r="11" spans="1:7" ht="16.5" hidden="1" thickBot="1">
      <c r="A11" s="49" t="s">
        <v>7</v>
      </c>
      <c r="B11" s="93">
        <v>924</v>
      </c>
      <c r="C11" s="50" t="s">
        <v>25</v>
      </c>
      <c r="D11" s="50"/>
      <c r="E11" s="50"/>
      <c r="F11" s="50"/>
      <c r="G11" s="51">
        <f>+G12</f>
        <v>0</v>
      </c>
    </row>
    <row r="12" spans="1:7" ht="63" hidden="1">
      <c r="A12" s="52" t="s">
        <v>255</v>
      </c>
      <c r="B12" s="94">
        <v>924</v>
      </c>
      <c r="C12" s="53" t="s">
        <v>25</v>
      </c>
      <c r="D12" s="53" t="s">
        <v>60</v>
      </c>
      <c r="E12" s="53"/>
      <c r="F12" s="53"/>
      <c r="G12" s="54">
        <f>G13</f>
        <v>0</v>
      </c>
    </row>
    <row r="13" spans="1:7" ht="31.5" hidden="1">
      <c r="A13" s="55" t="s">
        <v>256</v>
      </c>
      <c r="B13" s="95">
        <v>924</v>
      </c>
      <c r="C13" s="56" t="s">
        <v>25</v>
      </c>
      <c r="D13" s="56" t="s">
        <v>60</v>
      </c>
      <c r="E13" s="59" t="s">
        <v>202</v>
      </c>
      <c r="F13" s="56"/>
      <c r="G13" s="57">
        <f>G14</f>
        <v>0</v>
      </c>
    </row>
    <row r="14" spans="1:7" ht="15.75" hidden="1">
      <c r="A14" s="58" t="s">
        <v>39</v>
      </c>
      <c r="B14" s="95">
        <v>924</v>
      </c>
      <c r="C14" s="56" t="s">
        <v>25</v>
      </c>
      <c r="D14" s="56" t="s">
        <v>60</v>
      </c>
      <c r="E14" s="59" t="s">
        <v>207</v>
      </c>
      <c r="F14" s="56"/>
      <c r="G14" s="57">
        <f>G15</f>
        <v>0</v>
      </c>
    </row>
    <row r="15" spans="1:7" s="38" customFormat="1" ht="32.25" hidden="1" thickBot="1">
      <c r="A15" s="55" t="s">
        <v>208</v>
      </c>
      <c r="B15" s="95">
        <v>924</v>
      </c>
      <c r="C15" s="56" t="s">
        <v>25</v>
      </c>
      <c r="D15" s="56" t="s">
        <v>60</v>
      </c>
      <c r="E15" s="59" t="s">
        <v>207</v>
      </c>
      <c r="F15" s="56" t="s">
        <v>209</v>
      </c>
      <c r="G15" s="57">
        <v>0</v>
      </c>
    </row>
    <row r="16" spans="1:7" ht="32.25" thickBot="1">
      <c r="A16" s="60" t="s">
        <v>257</v>
      </c>
      <c r="B16" s="96">
        <v>925</v>
      </c>
      <c r="C16" s="61"/>
      <c r="D16" s="62"/>
      <c r="E16" s="61"/>
      <c r="F16" s="62"/>
      <c r="G16" s="63">
        <f>G17+G58+G72+G77+G64+G96</f>
        <v>3920781.23</v>
      </c>
    </row>
    <row r="17" spans="1:7" ht="16.5" thickBot="1">
      <c r="A17" s="49" t="s">
        <v>7</v>
      </c>
      <c r="B17" s="87">
        <v>925</v>
      </c>
      <c r="C17" s="74" t="s">
        <v>25</v>
      </c>
      <c r="D17" s="50"/>
      <c r="E17" s="74"/>
      <c r="F17" s="50"/>
      <c r="G17" s="51">
        <f>G18+G22+G37+G49+G45+G41</f>
        <v>2467932.31</v>
      </c>
    </row>
    <row r="18" spans="1:7" ht="45.75" customHeight="1">
      <c r="A18" s="52" t="s">
        <v>201</v>
      </c>
      <c r="B18" s="97">
        <v>925</v>
      </c>
      <c r="C18" s="71" t="s">
        <v>25</v>
      </c>
      <c r="D18" s="53" t="s">
        <v>26</v>
      </c>
      <c r="E18" s="71"/>
      <c r="F18" s="53"/>
      <c r="G18" s="54">
        <f>G19</f>
        <v>815299.09</v>
      </c>
    </row>
    <row r="19" spans="1:7" ht="31.5">
      <c r="A19" s="55" t="s">
        <v>59</v>
      </c>
      <c r="B19" s="97">
        <v>925</v>
      </c>
      <c r="C19" s="59" t="s">
        <v>25</v>
      </c>
      <c r="D19" s="56" t="s">
        <v>26</v>
      </c>
      <c r="E19" s="59" t="s">
        <v>202</v>
      </c>
      <c r="F19" s="56"/>
      <c r="G19" s="57">
        <f>G20</f>
        <v>815299.09</v>
      </c>
    </row>
    <row r="20" spans="1:7" ht="31.5">
      <c r="A20" s="55" t="s">
        <v>203</v>
      </c>
      <c r="B20" s="97">
        <v>925</v>
      </c>
      <c r="C20" s="59" t="s">
        <v>27</v>
      </c>
      <c r="D20" s="56" t="s">
        <v>26</v>
      </c>
      <c r="E20" s="59" t="s">
        <v>204</v>
      </c>
      <c r="F20" s="56"/>
      <c r="G20" s="57">
        <f>G21</f>
        <v>815299.09</v>
      </c>
    </row>
    <row r="21" spans="1:7" s="38" customFormat="1" ht="78" customHeight="1">
      <c r="A21" s="55" t="s">
        <v>205</v>
      </c>
      <c r="B21" s="97">
        <v>925</v>
      </c>
      <c r="C21" s="59" t="s">
        <v>25</v>
      </c>
      <c r="D21" s="56" t="s">
        <v>26</v>
      </c>
      <c r="E21" s="59" t="s">
        <v>204</v>
      </c>
      <c r="F21" s="56" t="s">
        <v>206</v>
      </c>
      <c r="G21" s="57">
        <v>815299.09</v>
      </c>
    </row>
    <row r="22" spans="1:7" ht="47.25">
      <c r="A22" s="52" t="s">
        <v>54</v>
      </c>
      <c r="B22" s="97">
        <v>925</v>
      </c>
      <c r="C22" s="71" t="s">
        <v>25</v>
      </c>
      <c r="D22" s="53" t="s">
        <v>28</v>
      </c>
      <c r="E22" s="71"/>
      <c r="F22" s="53"/>
      <c r="G22" s="54">
        <f>G23+G34</f>
        <v>1577660.7200000002</v>
      </c>
    </row>
    <row r="23" spans="1:7" ht="31.5">
      <c r="A23" s="55" t="s">
        <v>59</v>
      </c>
      <c r="B23" s="97">
        <v>925</v>
      </c>
      <c r="C23" s="59" t="s">
        <v>25</v>
      </c>
      <c r="D23" s="56" t="s">
        <v>28</v>
      </c>
      <c r="E23" s="59" t="s">
        <v>202</v>
      </c>
      <c r="F23" s="56"/>
      <c r="G23" s="57">
        <f>G30+G27+G24</f>
        <v>1576305.7200000002</v>
      </c>
    </row>
    <row r="24" spans="1:7" ht="64.5" customHeight="1">
      <c r="A24" s="55" t="s">
        <v>218</v>
      </c>
      <c r="B24" s="97">
        <v>925</v>
      </c>
      <c r="C24" s="59" t="s">
        <v>25</v>
      </c>
      <c r="D24" s="56" t="s">
        <v>28</v>
      </c>
      <c r="E24" s="59" t="s">
        <v>219</v>
      </c>
      <c r="F24" s="56"/>
      <c r="G24" s="57">
        <f>G25+G26</f>
        <v>9680</v>
      </c>
    </row>
    <row r="25" spans="1:7" ht="62.25" customHeight="1">
      <c r="A25" s="55" t="s">
        <v>205</v>
      </c>
      <c r="B25" s="97">
        <v>925</v>
      </c>
      <c r="C25" s="59" t="s">
        <v>25</v>
      </c>
      <c r="D25" s="56" t="s">
        <v>28</v>
      </c>
      <c r="E25" s="59" t="s">
        <v>219</v>
      </c>
      <c r="F25" s="56" t="s">
        <v>206</v>
      </c>
      <c r="G25" s="57">
        <v>7832</v>
      </c>
    </row>
    <row r="26" spans="1:7" ht="42" customHeight="1">
      <c r="A26" s="55" t="s">
        <v>208</v>
      </c>
      <c r="B26" s="97">
        <v>925</v>
      </c>
      <c r="C26" s="59" t="s">
        <v>25</v>
      </c>
      <c r="D26" s="56" t="s">
        <v>28</v>
      </c>
      <c r="E26" s="59" t="s">
        <v>219</v>
      </c>
      <c r="F26" s="56" t="s">
        <v>209</v>
      </c>
      <c r="G26" s="72">
        <v>1848</v>
      </c>
    </row>
    <row r="27" spans="1:7" ht="114.75" customHeight="1">
      <c r="A27" s="98" t="s">
        <v>221</v>
      </c>
      <c r="B27" s="97">
        <v>925</v>
      </c>
      <c r="C27" s="59" t="s">
        <v>25</v>
      </c>
      <c r="D27" s="56" t="s">
        <v>28</v>
      </c>
      <c r="E27" s="56" t="s">
        <v>222</v>
      </c>
      <c r="F27" s="59"/>
      <c r="G27" s="57">
        <f>G28+G29</f>
        <v>6028</v>
      </c>
    </row>
    <row r="28" spans="1:7" ht="63" customHeight="1">
      <c r="A28" s="55" t="s">
        <v>205</v>
      </c>
      <c r="B28" s="97">
        <v>925</v>
      </c>
      <c r="C28" s="59" t="s">
        <v>25</v>
      </c>
      <c r="D28" s="56" t="s">
        <v>28</v>
      </c>
      <c r="E28" s="56" t="s">
        <v>222</v>
      </c>
      <c r="F28" s="59" t="s">
        <v>206</v>
      </c>
      <c r="G28" s="57">
        <v>4528</v>
      </c>
    </row>
    <row r="29" spans="1:7" s="38" customFormat="1" ht="31.5">
      <c r="A29" s="55" t="s">
        <v>208</v>
      </c>
      <c r="B29" s="97">
        <v>925</v>
      </c>
      <c r="C29" s="59" t="s">
        <v>25</v>
      </c>
      <c r="D29" s="56" t="s">
        <v>28</v>
      </c>
      <c r="E29" s="56" t="s">
        <v>222</v>
      </c>
      <c r="F29" s="59" t="s">
        <v>209</v>
      </c>
      <c r="G29" s="57">
        <v>1500</v>
      </c>
    </row>
    <row r="30" spans="1:7" s="38" customFormat="1" ht="15.75">
      <c r="A30" s="55" t="s">
        <v>39</v>
      </c>
      <c r="B30" s="97">
        <v>925</v>
      </c>
      <c r="C30" s="59" t="s">
        <v>25</v>
      </c>
      <c r="D30" s="56" t="s">
        <v>28</v>
      </c>
      <c r="E30" s="59" t="s">
        <v>207</v>
      </c>
      <c r="F30" s="56"/>
      <c r="G30" s="57">
        <f>G31+G32+G33</f>
        <v>1560597.7200000002</v>
      </c>
    </row>
    <row r="31" spans="1:7" ht="85.5" customHeight="1">
      <c r="A31" s="55" t="s">
        <v>205</v>
      </c>
      <c r="B31" s="97">
        <v>925</v>
      </c>
      <c r="C31" s="59" t="s">
        <v>25</v>
      </c>
      <c r="D31" s="56" t="s">
        <v>28</v>
      </c>
      <c r="E31" s="59" t="s">
        <v>207</v>
      </c>
      <c r="F31" s="56" t="s">
        <v>206</v>
      </c>
      <c r="G31" s="57">
        <v>1470859.09</v>
      </c>
    </row>
    <row r="32" spans="1:7" ht="41.25" customHeight="1">
      <c r="A32" s="55" t="s">
        <v>208</v>
      </c>
      <c r="B32" s="97">
        <v>925</v>
      </c>
      <c r="C32" s="59" t="s">
        <v>25</v>
      </c>
      <c r="D32" s="56" t="s">
        <v>28</v>
      </c>
      <c r="E32" s="59" t="s">
        <v>207</v>
      </c>
      <c r="F32" s="56" t="s">
        <v>209</v>
      </c>
      <c r="G32" s="72">
        <v>89738.63</v>
      </c>
    </row>
    <row r="33" spans="1:7" ht="26.25" customHeight="1" hidden="1">
      <c r="A33" s="55" t="s">
        <v>210</v>
      </c>
      <c r="B33" s="97">
        <v>925</v>
      </c>
      <c r="C33" s="59" t="s">
        <v>25</v>
      </c>
      <c r="D33" s="56" t="s">
        <v>28</v>
      </c>
      <c r="E33" s="59" t="s">
        <v>57</v>
      </c>
      <c r="F33" s="56" t="s">
        <v>211</v>
      </c>
      <c r="G33" s="57">
        <v>0</v>
      </c>
    </row>
    <row r="34" spans="1:7" ht="31.5" customHeight="1">
      <c r="A34" s="55" t="s">
        <v>212</v>
      </c>
      <c r="B34" s="97">
        <v>925</v>
      </c>
      <c r="C34" s="56" t="s">
        <v>25</v>
      </c>
      <c r="D34" s="56" t="s">
        <v>28</v>
      </c>
      <c r="E34" s="56" t="s">
        <v>213</v>
      </c>
      <c r="F34" s="56"/>
      <c r="G34" s="68">
        <f>G35</f>
        <v>1355</v>
      </c>
    </row>
    <row r="35" spans="1:7" ht="109.5" customHeight="1">
      <c r="A35" s="99" t="s">
        <v>258</v>
      </c>
      <c r="B35" s="97">
        <v>925</v>
      </c>
      <c r="C35" s="56" t="s">
        <v>25</v>
      </c>
      <c r="D35" s="56" t="s">
        <v>28</v>
      </c>
      <c r="E35" s="56" t="s">
        <v>234</v>
      </c>
      <c r="F35" s="56"/>
      <c r="G35" s="68">
        <f>G36</f>
        <v>1355</v>
      </c>
    </row>
    <row r="36" spans="1:7" ht="26.25" customHeight="1">
      <c r="A36" s="55" t="s">
        <v>215</v>
      </c>
      <c r="B36" s="97">
        <v>925</v>
      </c>
      <c r="C36" s="56" t="s">
        <v>25</v>
      </c>
      <c r="D36" s="56" t="s">
        <v>28</v>
      </c>
      <c r="E36" s="56" t="s">
        <v>234</v>
      </c>
      <c r="F36" s="56" t="s">
        <v>56</v>
      </c>
      <c r="G36" s="68">
        <v>1355</v>
      </c>
    </row>
    <row r="37" spans="1:7" ht="48" customHeight="1">
      <c r="A37" s="52" t="s">
        <v>164</v>
      </c>
      <c r="B37" s="97">
        <v>925</v>
      </c>
      <c r="C37" s="71" t="s">
        <v>25</v>
      </c>
      <c r="D37" s="53" t="s">
        <v>165</v>
      </c>
      <c r="E37" s="71"/>
      <c r="F37" s="53"/>
      <c r="G37" s="100">
        <f>G38</f>
        <v>53705</v>
      </c>
    </row>
    <row r="38" spans="1:7" s="38" customFormat="1" ht="36" customHeight="1">
      <c r="A38" s="55" t="s">
        <v>212</v>
      </c>
      <c r="B38" s="97">
        <v>925</v>
      </c>
      <c r="C38" s="77" t="s">
        <v>25</v>
      </c>
      <c r="D38" s="56" t="s">
        <v>165</v>
      </c>
      <c r="E38" s="56" t="s">
        <v>213</v>
      </c>
      <c r="F38" s="77"/>
      <c r="G38" s="57">
        <f>G39</f>
        <v>53705</v>
      </c>
    </row>
    <row r="39" spans="1:7" ht="78.75">
      <c r="A39" s="55" t="s">
        <v>259</v>
      </c>
      <c r="B39" s="97">
        <v>925</v>
      </c>
      <c r="C39" s="77" t="s">
        <v>25</v>
      </c>
      <c r="D39" s="56" t="s">
        <v>165</v>
      </c>
      <c r="E39" s="59" t="s">
        <v>214</v>
      </c>
      <c r="F39" s="56"/>
      <c r="G39" s="57">
        <f>G40</f>
        <v>53705</v>
      </c>
    </row>
    <row r="40" spans="1:7" ht="15.75">
      <c r="A40" s="55" t="s">
        <v>215</v>
      </c>
      <c r="B40" s="97">
        <v>925</v>
      </c>
      <c r="C40" s="77" t="s">
        <v>25</v>
      </c>
      <c r="D40" s="56" t="s">
        <v>165</v>
      </c>
      <c r="E40" s="59" t="s">
        <v>214</v>
      </c>
      <c r="F40" s="56" t="s">
        <v>56</v>
      </c>
      <c r="G40" s="57">
        <v>53705</v>
      </c>
    </row>
    <row r="41" spans="1:7" ht="15.75" hidden="1">
      <c r="A41" s="52" t="s">
        <v>269</v>
      </c>
      <c r="B41" s="97">
        <v>925</v>
      </c>
      <c r="C41" s="71" t="s">
        <v>25</v>
      </c>
      <c r="D41" s="53" t="s">
        <v>270</v>
      </c>
      <c r="E41" s="59"/>
      <c r="F41" s="101"/>
      <c r="G41" s="54">
        <f>G42</f>
        <v>0</v>
      </c>
    </row>
    <row r="42" spans="1:7" ht="15.75" hidden="1">
      <c r="A42" s="55" t="s">
        <v>271</v>
      </c>
      <c r="B42" s="97">
        <v>925</v>
      </c>
      <c r="C42" s="59" t="s">
        <v>25</v>
      </c>
      <c r="D42" s="56" t="s">
        <v>270</v>
      </c>
      <c r="E42" s="59" t="s">
        <v>272</v>
      </c>
      <c r="F42" s="101"/>
      <c r="G42" s="57">
        <f>G43</f>
        <v>0</v>
      </c>
    </row>
    <row r="43" spans="1:7" ht="31.5" hidden="1">
      <c r="A43" s="55" t="s">
        <v>273</v>
      </c>
      <c r="B43" s="97">
        <v>925</v>
      </c>
      <c r="C43" s="59" t="s">
        <v>25</v>
      </c>
      <c r="D43" s="56" t="s">
        <v>270</v>
      </c>
      <c r="E43" s="59" t="s">
        <v>274</v>
      </c>
      <c r="F43" s="101"/>
      <c r="G43" s="57">
        <f>G44</f>
        <v>0</v>
      </c>
    </row>
    <row r="44" spans="1:7" ht="31.5" hidden="1">
      <c r="A44" s="55" t="s">
        <v>208</v>
      </c>
      <c r="B44" s="97">
        <v>925</v>
      </c>
      <c r="C44" s="59" t="s">
        <v>25</v>
      </c>
      <c r="D44" s="56" t="s">
        <v>270</v>
      </c>
      <c r="E44" s="59" t="s">
        <v>274</v>
      </c>
      <c r="F44" s="101" t="s">
        <v>209</v>
      </c>
      <c r="G44" s="57">
        <v>0</v>
      </c>
    </row>
    <row r="45" spans="1:7" ht="15.75" hidden="1">
      <c r="A45" s="52" t="s">
        <v>55</v>
      </c>
      <c r="B45" s="102">
        <v>925</v>
      </c>
      <c r="C45" s="53" t="s">
        <v>25</v>
      </c>
      <c r="D45" s="53" t="s">
        <v>200</v>
      </c>
      <c r="E45" s="59"/>
      <c r="F45" s="56"/>
      <c r="G45" s="54">
        <f>G46</f>
        <v>0</v>
      </c>
    </row>
    <row r="46" spans="1:7" ht="18.75" customHeight="1" hidden="1">
      <c r="A46" s="55" t="s">
        <v>59</v>
      </c>
      <c r="B46" s="102">
        <v>925</v>
      </c>
      <c r="C46" s="56" t="s">
        <v>25</v>
      </c>
      <c r="D46" s="56" t="s">
        <v>200</v>
      </c>
      <c r="E46" s="59" t="s">
        <v>216</v>
      </c>
      <c r="F46" s="56"/>
      <c r="G46" s="57">
        <f>G47</f>
        <v>0</v>
      </c>
    </row>
    <row r="47" spans="1:7" ht="15.75" hidden="1">
      <c r="A47" s="55" t="s">
        <v>58</v>
      </c>
      <c r="B47" s="102">
        <v>925</v>
      </c>
      <c r="C47" s="56" t="s">
        <v>25</v>
      </c>
      <c r="D47" s="56" t="s">
        <v>200</v>
      </c>
      <c r="E47" s="59" t="s">
        <v>217</v>
      </c>
      <c r="F47" s="56"/>
      <c r="G47" s="57">
        <f>G48</f>
        <v>0</v>
      </c>
    </row>
    <row r="48" spans="1:7" ht="15.75" hidden="1">
      <c r="A48" s="55" t="s">
        <v>210</v>
      </c>
      <c r="B48" s="102">
        <v>925</v>
      </c>
      <c r="C48" s="56" t="s">
        <v>25</v>
      </c>
      <c r="D48" s="56" t="s">
        <v>200</v>
      </c>
      <c r="E48" s="59" t="s">
        <v>217</v>
      </c>
      <c r="F48" s="56" t="s">
        <v>211</v>
      </c>
      <c r="G48" s="57">
        <v>0</v>
      </c>
    </row>
    <row r="49" spans="1:7" ht="28.5" customHeight="1">
      <c r="A49" s="52" t="s">
        <v>8</v>
      </c>
      <c r="B49" s="97">
        <v>925</v>
      </c>
      <c r="C49" s="71" t="s">
        <v>25</v>
      </c>
      <c r="D49" s="53" t="s">
        <v>166</v>
      </c>
      <c r="E49" s="59"/>
      <c r="F49" s="56"/>
      <c r="G49" s="54">
        <f>G53+G56+G50</f>
        <v>21267.5</v>
      </c>
    </row>
    <row r="50" spans="1:7" ht="24" customHeight="1">
      <c r="A50" s="55" t="s">
        <v>260</v>
      </c>
      <c r="B50" s="97">
        <v>925</v>
      </c>
      <c r="C50" s="59" t="s">
        <v>25</v>
      </c>
      <c r="D50" s="56" t="s">
        <v>166</v>
      </c>
      <c r="E50" s="59" t="s">
        <v>261</v>
      </c>
      <c r="F50" s="56"/>
      <c r="G50" s="72">
        <f>G51</f>
        <v>10000</v>
      </c>
    </row>
    <row r="51" spans="1:7" ht="51" customHeight="1">
      <c r="A51" s="55" t="s">
        <v>262</v>
      </c>
      <c r="B51" s="97">
        <v>925</v>
      </c>
      <c r="C51" s="59" t="s">
        <v>25</v>
      </c>
      <c r="D51" s="56" t="s">
        <v>166</v>
      </c>
      <c r="E51" s="59" t="s">
        <v>263</v>
      </c>
      <c r="F51" s="56"/>
      <c r="G51" s="72">
        <f>G52</f>
        <v>10000</v>
      </c>
    </row>
    <row r="52" spans="1:7" ht="41.25" customHeight="1">
      <c r="A52" s="55" t="s">
        <v>208</v>
      </c>
      <c r="B52" s="97">
        <v>925</v>
      </c>
      <c r="C52" s="59" t="s">
        <v>25</v>
      </c>
      <c r="D52" s="56" t="s">
        <v>166</v>
      </c>
      <c r="E52" s="59" t="s">
        <v>263</v>
      </c>
      <c r="F52" s="56" t="s">
        <v>209</v>
      </c>
      <c r="G52" s="72">
        <v>10000</v>
      </c>
    </row>
    <row r="53" spans="1:7" ht="32.25" customHeight="1">
      <c r="A53" s="55" t="s">
        <v>223</v>
      </c>
      <c r="B53" s="97">
        <v>925</v>
      </c>
      <c r="C53" s="59" t="s">
        <v>25</v>
      </c>
      <c r="D53" s="56" t="s">
        <v>166</v>
      </c>
      <c r="E53" s="59" t="s">
        <v>224</v>
      </c>
      <c r="F53" s="56"/>
      <c r="G53" s="72">
        <f>G54</f>
        <v>8267.5</v>
      </c>
    </row>
    <row r="54" spans="1:7" ht="26.25" customHeight="1">
      <c r="A54" s="55" t="s">
        <v>225</v>
      </c>
      <c r="B54" s="97">
        <v>925</v>
      </c>
      <c r="C54" s="59" t="s">
        <v>25</v>
      </c>
      <c r="D54" s="56" t="s">
        <v>166</v>
      </c>
      <c r="E54" s="59" t="s">
        <v>226</v>
      </c>
      <c r="F54" s="56"/>
      <c r="G54" s="72">
        <f>G55</f>
        <v>8267.5</v>
      </c>
    </row>
    <row r="55" spans="1:7" ht="34.5" customHeight="1">
      <c r="A55" s="55" t="s">
        <v>208</v>
      </c>
      <c r="B55" s="97">
        <v>925</v>
      </c>
      <c r="C55" s="59" t="s">
        <v>25</v>
      </c>
      <c r="D55" s="56" t="s">
        <v>166</v>
      </c>
      <c r="E55" s="59" t="s">
        <v>226</v>
      </c>
      <c r="F55" s="56" t="s">
        <v>209</v>
      </c>
      <c r="G55" s="72">
        <v>8267.5</v>
      </c>
    </row>
    <row r="56" spans="1:7" ht="24.75" customHeight="1">
      <c r="A56" s="55" t="s">
        <v>58</v>
      </c>
      <c r="B56" s="97">
        <v>925</v>
      </c>
      <c r="C56" s="59" t="s">
        <v>25</v>
      </c>
      <c r="D56" s="56" t="s">
        <v>166</v>
      </c>
      <c r="E56" s="59" t="s">
        <v>217</v>
      </c>
      <c r="F56" s="56"/>
      <c r="G56" s="57">
        <f>G57</f>
        <v>3000</v>
      </c>
    </row>
    <row r="57" spans="1:7" ht="24.75" customHeight="1" thickBot="1">
      <c r="A57" s="55" t="s">
        <v>210</v>
      </c>
      <c r="B57" s="97">
        <v>925</v>
      </c>
      <c r="C57" s="59" t="s">
        <v>25</v>
      </c>
      <c r="D57" s="56" t="s">
        <v>166</v>
      </c>
      <c r="E57" s="59" t="s">
        <v>217</v>
      </c>
      <c r="F57" s="56" t="s">
        <v>209</v>
      </c>
      <c r="G57" s="57">
        <v>3000</v>
      </c>
    </row>
    <row r="58" spans="1:7" ht="27" customHeight="1" thickBot="1">
      <c r="A58" s="49" t="s">
        <v>29</v>
      </c>
      <c r="B58" s="103">
        <v>925</v>
      </c>
      <c r="C58" s="74" t="s">
        <v>26</v>
      </c>
      <c r="D58" s="50"/>
      <c r="E58" s="74"/>
      <c r="F58" s="50"/>
      <c r="G58" s="51">
        <f>G59</f>
        <v>146154</v>
      </c>
    </row>
    <row r="59" spans="1:7" ht="30" customHeight="1">
      <c r="A59" s="52" t="s">
        <v>9</v>
      </c>
      <c r="B59" s="97">
        <v>925</v>
      </c>
      <c r="C59" s="71" t="s">
        <v>26</v>
      </c>
      <c r="D59" s="53" t="s">
        <v>60</v>
      </c>
      <c r="E59" s="71"/>
      <c r="F59" s="53"/>
      <c r="G59" s="54">
        <f>G60</f>
        <v>146154</v>
      </c>
    </row>
    <row r="60" spans="1:7" ht="24.75" customHeight="1">
      <c r="A60" s="55" t="s">
        <v>59</v>
      </c>
      <c r="B60" s="97">
        <v>925</v>
      </c>
      <c r="C60" s="59" t="s">
        <v>26</v>
      </c>
      <c r="D60" s="56" t="s">
        <v>60</v>
      </c>
      <c r="E60" s="59" t="s">
        <v>202</v>
      </c>
      <c r="F60" s="56"/>
      <c r="G60" s="57">
        <f>G61</f>
        <v>146154</v>
      </c>
    </row>
    <row r="61" spans="1:7" ht="42" customHeight="1">
      <c r="A61" s="55" t="s">
        <v>227</v>
      </c>
      <c r="B61" s="97">
        <v>925</v>
      </c>
      <c r="C61" s="59" t="s">
        <v>26</v>
      </c>
      <c r="D61" s="56" t="s">
        <v>60</v>
      </c>
      <c r="E61" s="59" t="s">
        <v>228</v>
      </c>
      <c r="F61" s="56"/>
      <c r="G61" s="57">
        <f>G62+G63</f>
        <v>146154</v>
      </c>
    </row>
    <row r="62" spans="1:7" ht="81" customHeight="1">
      <c r="A62" s="55" t="s">
        <v>205</v>
      </c>
      <c r="B62" s="97">
        <v>925</v>
      </c>
      <c r="C62" s="59" t="s">
        <v>26</v>
      </c>
      <c r="D62" s="56" t="s">
        <v>60</v>
      </c>
      <c r="E62" s="59" t="s">
        <v>228</v>
      </c>
      <c r="F62" s="56" t="s">
        <v>206</v>
      </c>
      <c r="G62" s="57">
        <v>101211</v>
      </c>
    </row>
    <row r="63" spans="1:7" ht="50.25" customHeight="1" thickBot="1">
      <c r="A63" s="55" t="s">
        <v>208</v>
      </c>
      <c r="B63" s="97">
        <v>925</v>
      </c>
      <c r="C63" s="59" t="s">
        <v>26</v>
      </c>
      <c r="D63" s="56" t="s">
        <v>60</v>
      </c>
      <c r="E63" s="59" t="s">
        <v>228</v>
      </c>
      <c r="F63" s="56" t="s">
        <v>209</v>
      </c>
      <c r="G63" s="57">
        <v>44943</v>
      </c>
    </row>
    <row r="64" spans="1:7" ht="30" customHeight="1" thickBot="1">
      <c r="A64" s="49" t="s">
        <v>264</v>
      </c>
      <c r="B64" s="104">
        <v>925</v>
      </c>
      <c r="C64" s="74" t="s">
        <v>60</v>
      </c>
      <c r="D64" s="50"/>
      <c r="E64" s="74"/>
      <c r="F64" s="50"/>
      <c r="G64" s="51">
        <f>G65</f>
        <v>234122</v>
      </c>
    </row>
    <row r="65" spans="1:7" ht="69" customHeight="1">
      <c r="A65" s="75" t="s">
        <v>265</v>
      </c>
      <c r="B65" s="105">
        <v>925</v>
      </c>
      <c r="C65" s="71" t="s">
        <v>60</v>
      </c>
      <c r="D65" s="53" t="s">
        <v>167</v>
      </c>
      <c r="E65" s="71"/>
      <c r="F65" s="53"/>
      <c r="G65" s="54">
        <f>G69+G66</f>
        <v>234122</v>
      </c>
    </row>
    <row r="66" spans="1:7" ht="44.25" customHeight="1">
      <c r="A66" s="55" t="s">
        <v>168</v>
      </c>
      <c r="B66" s="106">
        <v>925</v>
      </c>
      <c r="C66" s="59" t="s">
        <v>60</v>
      </c>
      <c r="D66" s="56" t="s">
        <v>167</v>
      </c>
      <c r="E66" s="59" t="s">
        <v>229</v>
      </c>
      <c r="F66" s="56"/>
      <c r="G66" s="57">
        <f>G67</f>
        <v>233365</v>
      </c>
    </row>
    <row r="67" spans="1:7" ht="45" customHeight="1">
      <c r="A67" s="55" t="s">
        <v>169</v>
      </c>
      <c r="B67" s="106">
        <v>925</v>
      </c>
      <c r="C67" s="59" t="s">
        <v>60</v>
      </c>
      <c r="D67" s="56" t="s">
        <v>167</v>
      </c>
      <c r="E67" s="59" t="s">
        <v>230</v>
      </c>
      <c r="F67" s="56"/>
      <c r="G67" s="57">
        <f>G68</f>
        <v>233365</v>
      </c>
    </row>
    <row r="68" spans="1:7" ht="33.75" customHeight="1">
      <c r="A68" s="55" t="s">
        <v>208</v>
      </c>
      <c r="B68" s="106">
        <v>925</v>
      </c>
      <c r="C68" s="59" t="s">
        <v>60</v>
      </c>
      <c r="D68" s="56" t="s">
        <v>167</v>
      </c>
      <c r="E68" s="59" t="s">
        <v>230</v>
      </c>
      <c r="F68" s="56" t="s">
        <v>209</v>
      </c>
      <c r="G68" s="57">
        <v>233365</v>
      </c>
    </row>
    <row r="69" spans="1:7" ht="35.25" customHeight="1">
      <c r="A69" s="55" t="s">
        <v>212</v>
      </c>
      <c r="B69" s="106">
        <v>925</v>
      </c>
      <c r="C69" s="59" t="s">
        <v>60</v>
      </c>
      <c r="D69" s="56" t="s">
        <v>167</v>
      </c>
      <c r="E69" s="56" t="s">
        <v>213</v>
      </c>
      <c r="F69" s="56"/>
      <c r="G69" s="57">
        <f>G70</f>
        <v>757</v>
      </c>
    </row>
    <row r="70" spans="1:7" ht="70.5" customHeight="1">
      <c r="A70" s="76" t="s">
        <v>231</v>
      </c>
      <c r="B70" s="106">
        <v>925</v>
      </c>
      <c r="C70" s="59" t="s">
        <v>60</v>
      </c>
      <c r="D70" s="56" t="s">
        <v>167</v>
      </c>
      <c r="E70" s="59" t="s">
        <v>232</v>
      </c>
      <c r="F70" s="56"/>
      <c r="G70" s="57">
        <f>G71</f>
        <v>757</v>
      </c>
    </row>
    <row r="71" spans="1:7" ht="16.5" thickBot="1">
      <c r="A71" s="55" t="s">
        <v>215</v>
      </c>
      <c r="B71" s="107">
        <v>925</v>
      </c>
      <c r="C71" s="77" t="s">
        <v>60</v>
      </c>
      <c r="D71" s="56" t="s">
        <v>167</v>
      </c>
      <c r="E71" s="59" t="s">
        <v>232</v>
      </c>
      <c r="F71" s="56" t="s">
        <v>56</v>
      </c>
      <c r="G71" s="57">
        <v>757</v>
      </c>
    </row>
    <row r="72" spans="1:7" ht="30" customHeight="1" thickBot="1">
      <c r="A72" s="49" t="s">
        <v>233</v>
      </c>
      <c r="B72" s="104">
        <v>925</v>
      </c>
      <c r="C72" s="50" t="s">
        <v>28</v>
      </c>
      <c r="D72" s="50"/>
      <c r="E72" s="74"/>
      <c r="F72" s="50"/>
      <c r="G72" s="51">
        <f>G73</f>
        <v>39000</v>
      </c>
    </row>
    <row r="73" spans="1:7" ht="26.25" customHeight="1">
      <c r="A73" s="52" t="s">
        <v>170</v>
      </c>
      <c r="B73" s="102">
        <v>925</v>
      </c>
      <c r="C73" s="71" t="s">
        <v>28</v>
      </c>
      <c r="D73" s="53" t="s">
        <v>172</v>
      </c>
      <c r="E73" s="56"/>
      <c r="F73" s="59"/>
      <c r="G73" s="54">
        <f>G74</f>
        <v>39000</v>
      </c>
    </row>
    <row r="74" spans="1:7" ht="27.75" customHeight="1">
      <c r="A74" s="55" t="s">
        <v>223</v>
      </c>
      <c r="B74" s="106">
        <v>925</v>
      </c>
      <c r="C74" s="77" t="s">
        <v>28</v>
      </c>
      <c r="D74" s="56" t="s">
        <v>172</v>
      </c>
      <c r="E74" s="56" t="s">
        <v>224</v>
      </c>
      <c r="F74" s="77"/>
      <c r="G74" s="57">
        <f>G75</f>
        <v>39000</v>
      </c>
    </row>
    <row r="75" spans="1:7" ht="27" customHeight="1">
      <c r="A75" s="76" t="s">
        <v>225</v>
      </c>
      <c r="B75" s="102">
        <v>925</v>
      </c>
      <c r="C75" s="77" t="s">
        <v>28</v>
      </c>
      <c r="D75" s="56" t="s">
        <v>172</v>
      </c>
      <c r="E75" s="59" t="s">
        <v>226</v>
      </c>
      <c r="F75" s="56"/>
      <c r="G75" s="57">
        <f>G76</f>
        <v>39000</v>
      </c>
    </row>
    <row r="76" spans="1:7" ht="32.25" thickBot="1">
      <c r="A76" s="55" t="s">
        <v>208</v>
      </c>
      <c r="B76" s="102">
        <v>925</v>
      </c>
      <c r="C76" s="77" t="s">
        <v>28</v>
      </c>
      <c r="D76" s="56" t="s">
        <v>172</v>
      </c>
      <c r="E76" s="59" t="s">
        <v>226</v>
      </c>
      <c r="F76" s="56" t="s">
        <v>209</v>
      </c>
      <c r="G76" s="57">
        <v>39000</v>
      </c>
    </row>
    <row r="77" spans="1:7" ht="16.5" thickBot="1">
      <c r="A77" s="49" t="s">
        <v>10</v>
      </c>
      <c r="B77" s="103">
        <v>925</v>
      </c>
      <c r="C77" s="74" t="s">
        <v>30</v>
      </c>
      <c r="D77" s="50"/>
      <c r="E77" s="74"/>
      <c r="F77" s="50"/>
      <c r="G77" s="51">
        <f>G78+G82</f>
        <v>610844.3799999999</v>
      </c>
    </row>
    <row r="78" spans="1:7" ht="15.75">
      <c r="A78" s="66" t="s">
        <v>171</v>
      </c>
      <c r="B78" s="108">
        <v>925</v>
      </c>
      <c r="C78" s="109" t="s">
        <v>30</v>
      </c>
      <c r="D78" s="53" t="s">
        <v>25</v>
      </c>
      <c r="E78" s="53"/>
      <c r="F78" s="53"/>
      <c r="G78" s="54">
        <f>G79</f>
        <v>42798.47</v>
      </c>
    </row>
    <row r="79" spans="1:7" ht="15.75">
      <c r="A79" s="55" t="s">
        <v>173</v>
      </c>
      <c r="B79" s="97">
        <v>925</v>
      </c>
      <c r="C79" s="77" t="s">
        <v>30</v>
      </c>
      <c r="D79" s="56" t="s">
        <v>25</v>
      </c>
      <c r="E79" s="56" t="s">
        <v>235</v>
      </c>
      <c r="F79" s="56"/>
      <c r="G79" s="57">
        <f>G80</f>
        <v>42798.47</v>
      </c>
    </row>
    <row r="80" spans="1:7" ht="15.75">
      <c r="A80" s="55" t="s">
        <v>236</v>
      </c>
      <c r="B80" s="97">
        <v>925</v>
      </c>
      <c r="C80" s="77" t="s">
        <v>30</v>
      </c>
      <c r="D80" s="56" t="s">
        <v>25</v>
      </c>
      <c r="E80" s="56" t="s">
        <v>249</v>
      </c>
      <c r="F80" s="56"/>
      <c r="G80" s="57">
        <f>G81</f>
        <v>42798.47</v>
      </c>
    </row>
    <row r="81" spans="1:7" ht="31.5">
      <c r="A81" s="55" t="s">
        <v>208</v>
      </c>
      <c r="B81" s="97">
        <v>925</v>
      </c>
      <c r="C81" s="77" t="s">
        <v>30</v>
      </c>
      <c r="D81" s="56" t="s">
        <v>25</v>
      </c>
      <c r="E81" s="56" t="s">
        <v>249</v>
      </c>
      <c r="F81" s="56" t="s">
        <v>209</v>
      </c>
      <c r="G81" s="57">
        <v>42798.47</v>
      </c>
    </row>
    <row r="82" spans="1:7" ht="15.75">
      <c r="A82" s="52" t="s">
        <v>31</v>
      </c>
      <c r="B82" s="97">
        <v>925</v>
      </c>
      <c r="C82" s="109" t="s">
        <v>30</v>
      </c>
      <c r="D82" s="53" t="s">
        <v>60</v>
      </c>
      <c r="E82" s="53"/>
      <c r="F82" s="53"/>
      <c r="G82" s="54">
        <f>G87+G83</f>
        <v>568045.9099999999</v>
      </c>
    </row>
    <row r="83" spans="1:7" ht="25.5" customHeight="1">
      <c r="A83" s="55" t="s">
        <v>59</v>
      </c>
      <c r="B83" s="97">
        <v>925</v>
      </c>
      <c r="C83" s="59" t="s">
        <v>30</v>
      </c>
      <c r="D83" s="56" t="s">
        <v>60</v>
      </c>
      <c r="E83" s="59" t="s">
        <v>202</v>
      </c>
      <c r="F83" s="56"/>
      <c r="G83" s="57">
        <f>+G84</f>
        <v>12056</v>
      </c>
    </row>
    <row r="84" spans="1:7" ht="141.75">
      <c r="A84" s="78" t="s">
        <v>266</v>
      </c>
      <c r="B84" s="108">
        <v>925</v>
      </c>
      <c r="C84" s="59" t="s">
        <v>30</v>
      </c>
      <c r="D84" s="56" t="s">
        <v>60</v>
      </c>
      <c r="E84" s="56" t="s">
        <v>220</v>
      </c>
      <c r="F84" s="59"/>
      <c r="G84" s="57">
        <f>G85+G86</f>
        <v>12056</v>
      </c>
    </row>
    <row r="85" spans="1:7" ht="78.75">
      <c r="A85" s="55" t="s">
        <v>205</v>
      </c>
      <c r="B85" s="97">
        <v>925</v>
      </c>
      <c r="C85" s="59" t="s">
        <v>30</v>
      </c>
      <c r="D85" s="56" t="s">
        <v>60</v>
      </c>
      <c r="E85" s="56" t="s">
        <v>220</v>
      </c>
      <c r="F85" s="59" t="s">
        <v>206</v>
      </c>
      <c r="G85" s="57">
        <v>9056</v>
      </c>
    </row>
    <row r="86" spans="1:7" ht="31.5">
      <c r="A86" s="55" t="s">
        <v>208</v>
      </c>
      <c r="B86" s="97">
        <v>925</v>
      </c>
      <c r="C86" s="59" t="s">
        <v>30</v>
      </c>
      <c r="D86" s="56" t="s">
        <v>60</v>
      </c>
      <c r="E86" s="56" t="s">
        <v>220</v>
      </c>
      <c r="F86" s="59" t="s">
        <v>209</v>
      </c>
      <c r="G86" s="57">
        <v>3000</v>
      </c>
    </row>
    <row r="87" spans="1:7" ht="15.75">
      <c r="A87" s="55" t="s">
        <v>238</v>
      </c>
      <c r="B87" s="97">
        <v>925</v>
      </c>
      <c r="C87" s="77" t="s">
        <v>30</v>
      </c>
      <c r="D87" s="56" t="s">
        <v>60</v>
      </c>
      <c r="E87" s="56" t="s">
        <v>237</v>
      </c>
      <c r="F87" s="56"/>
      <c r="G87" s="57">
        <f>G88+G92+G94+G91</f>
        <v>555989.9099999999</v>
      </c>
    </row>
    <row r="88" spans="1:7" ht="15.75">
      <c r="A88" s="55" t="s">
        <v>32</v>
      </c>
      <c r="B88" s="97">
        <v>925</v>
      </c>
      <c r="C88" s="77" t="s">
        <v>30</v>
      </c>
      <c r="D88" s="56" t="s">
        <v>60</v>
      </c>
      <c r="E88" s="56" t="s">
        <v>239</v>
      </c>
      <c r="F88" s="56"/>
      <c r="G88" s="57">
        <f>G89</f>
        <v>219813.59</v>
      </c>
    </row>
    <row r="89" spans="1:7" ht="31.5">
      <c r="A89" s="55" t="s">
        <v>208</v>
      </c>
      <c r="B89" s="97">
        <v>925</v>
      </c>
      <c r="C89" s="59" t="s">
        <v>30</v>
      </c>
      <c r="D89" s="56" t="s">
        <v>60</v>
      </c>
      <c r="E89" s="56" t="s">
        <v>239</v>
      </c>
      <c r="F89" s="56" t="s">
        <v>209</v>
      </c>
      <c r="G89" s="57">
        <v>219813.59</v>
      </c>
    </row>
    <row r="90" spans="1:7" ht="15.75">
      <c r="A90" s="55" t="s">
        <v>241</v>
      </c>
      <c r="B90" s="97">
        <v>925</v>
      </c>
      <c r="C90" s="59" t="s">
        <v>30</v>
      </c>
      <c r="D90" s="56" t="s">
        <v>60</v>
      </c>
      <c r="E90" s="56" t="s">
        <v>240</v>
      </c>
      <c r="F90" s="56"/>
      <c r="G90" s="57">
        <f>G91</f>
        <v>256167.61</v>
      </c>
    </row>
    <row r="91" spans="1:7" ht="31.5">
      <c r="A91" s="58" t="s">
        <v>208</v>
      </c>
      <c r="B91" s="108">
        <v>925</v>
      </c>
      <c r="C91" s="56" t="s">
        <v>30</v>
      </c>
      <c r="D91" s="56" t="s">
        <v>60</v>
      </c>
      <c r="E91" s="56" t="s">
        <v>240</v>
      </c>
      <c r="F91" s="101" t="s">
        <v>209</v>
      </c>
      <c r="G91" s="57">
        <v>256167.61</v>
      </c>
    </row>
    <row r="92" spans="1:7" ht="15.75" hidden="1">
      <c r="A92" s="55" t="s">
        <v>267</v>
      </c>
      <c r="B92" s="97">
        <v>925</v>
      </c>
      <c r="C92" s="77" t="s">
        <v>30</v>
      </c>
      <c r="D92" s="56" t="s">
        <v>60</v>
      </c>
      <c r="E92" s="56" t="s">
        <v>268</v>
      </c>
      <c r="F92" s="56"/>
      <c r="G92" s="57">
        <f>G93</f>
        <v>0</v>
      </c>
    </row>
    <row r="93" spans="1:7" ht="31.5" hidden="1">
      <c r="A93" s="55" t="s">
        <v>208</v>
      </c>
      <c r="B93" s="97">
        <v>925</v>
      </c>
      <c r="C93" s="59" t="s">
        <v>30</v>
      </c>
      <c r="D93" s="56" t="s">
        <v>60</v>
      </c>
      <c r="E93" s="56" t="s">
        <v>268</v>
      </c>
      <c r="F93" s="59" t="s">
        <v>209</v>
      </c>
      <c r="G93" s="57">
        <v>0</v>
      </c>
    </row>
    <row r="94" spans="1:7" ht="15.75">
      <c r="A94" s="55" t="s">
        <v>242</v>
      </c>
      <c r="B94" s="97">
        <v>925</v>
      </c>
      <c r="C94" s="59" t="s">
        <v>30</v>
      </c>
      <c r="D94" s="56" t="s">
        <v>60</v>
      </c>
      <c r="E94" s="56" t="s">
        <v>243</v>
      </c>
      <c r="F94" s="56"/>
      <c r="G94" s="110">
        <f>G95</f>
        <v>80008.71</v>
      </c>
    </row>
    <row r="95" spans="1:7" ht="32.25" thickBot="1">
      <c r="A95" s="81" t="s">
        <v>208</v>
      </c>
      <c r="B95" s="111">
        <v>925</v>
      </c>
      <c r="C95" s="82" t="s">
        <v>30</v>
      </c>
      <c r="D95" s="83" t="s">
        <v>60</v>
      </c>
      <c r="E95" s="83" t="s">
        <v>243</v>
      </c>
      <c r="F95" s="83" t="s">
        <v>209</v>
      </c>
      <c r="G95" s="112">
        <v>80008.71</v>
      </c>
    </row>
    <row r="96" spans="1:7" ht="16.5" thickBot="1">
      <c r="A96" s="49" t="s">
        <v>134</v>
      </c>
      <c r="B96" s="113">
        <v>925</v>
      </c>
      <c r="C96" s="74" t="s">
        <v>136</v>
      </c>
      <c r="D96" s="50"/>
      <c r="E96" s="74"/>
      <c r="F96" s="50"/>
      <c r="G96" s="51">
        <f>G97</f>
        <v>422728.54</v>
      </c>
    </row>
    <row r="97" spans="1:7" ht="15.75">
      <c r="A97" s="52" t="s">
        <v>135</v>
      </c>
      <c r="B97" s="108">
        <v>925</v>
      </c>
      <c r="C97" s="71" t="s">
        <v>136</v>
      </c>
      <c r="D97" s="53" t="s">
        <v>25</v>
      </c>
      <c r="E97" s="71"/>
      <c r="F97" s="53"/>
      <c r="G97" s="54">
        <f>G98</f>
        <v>422728.54</v>
      </c>
    </row>
    <row r="98" spans="1:7" ht="25.5" customHeight="1">
      <c r="A98" s="55" t="s">
        <v>59</v>
      </c>
      <c r="B98" s="108">
        <v>925</v>
      </c>
      <c r="C98" s="59" t="s">
        <v>136</v>
      </c>
      <c r="D98" s="56" t="s">
        <v>25</v>
      </c>
      <c r="E98" s="59" t="s">
        <v>202</v>
      </c>
      <c r="F98" s="56"/>
      <c r="G98" s="57">
        <f>G99</f>
        <v>422728.54</v>
      </c>
    </row>
    <row r="99" spans="1:7" ht="15.75">
      <c r="A99" s="55" t="s">
        <v>244</v>
      </c>
      <c r="B99" s="108">
        <v>925</v>
      </c>
      <c r="C99" s="59" t="s">
        <v>136</v>
      </c>
      <c r="D99" s="56" t="s">
        <v>25</v>
      </c>
      <c r="E99" s="59" t="s">
        <v>245</v>
      </c>
      <c r="F99" s="56"/>
      <c r="G99" s="57">
        <f>G100</f>
        <v>422728.54</v>
      </c>
    </row>
    <row r="100" spans="1:7" ht="16.5" thickBot="1">
      <c r="A100" s="81" t="s">
        <v>246</v>
      </c>
      <c r="B100" s="111">
        <v>925</v>
      </c>
      <c r="C100" s="82" t="s">
        <v>136</v>
      </c>
      <c r="D100" s="83" t="s">
        <v>25</v>
      </c>
      <c r="E100" s="82" t="s">
        <v>245</v>
      </c>
      <c r="F100" s="83" t="s">
        <v>247</v>
      </c>
      <c r="G100" s="84">
        <v>422728.54</v>
      </c>
    </row>
    <row r="103" ht="12.75">
      <c r="A103" s="85"/>
    </row>
    <row r="104" ht="12.75">
      <c r="A104" s="85"/>
    </row>
  </sheetData>
  <sheetProtection sheet="1"/>
  <mergeCells count="5">
    <mergeCell ref="C3:G3"/>
    <mergeCell ref="C4:G4"/>
    <mergeCell ref="C5:G5"/>
    <mergeCell ref="A7:G7"/>
    <mergeCell ref="C2:G2"/>
  </mergeCells>
  <printOptions/>
  <pageMargins left="0.7480314960629921" right="0.7480314960629921" top="0.984251968503937" bottom="0.984251968503937" header="0.5118110236220472" footer="0.5118110236220472"/>
  <pageSetup fitToHeight="4"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D9" sqref="D9"/>
    </sheetView>
  </sheetViews>
  <sheetFormatPr defaultColWidth="9.00390625" defaultRowHeight="12.75"/>
  <cols>
    <col min="1" max="1" width="5.875" style="7" customWidth="1"/>
    <col min="2" max="2" width="16.125" style="7" customWidth="1"/>
    <col min="3" max="3" width="6.625" style="7" customWidth="1"/>
    <col min="4" max="4" width="53.625" style="7" customWidth="1"/>
    <col min="5" max="5" width="14.75390625" style="7" customWidth="1"/>
    <col min="6" max="6" width="13.125" style="7" bestFit="1" customWidth="1"/>
    <col min="7" max="16384" width="9.125" style="7" customWidth="1"/>
  </cols>
  <sheetData>
    <row r="1" spans="2:5" s="15" customFormat="1" ht="14.25">
      <c r="B1" s="8"/>
      <c r="C1" s="8"/>
      <c r="E1" s="8" t="s">
        <v>196</v>
      </c>
    </row>
    <row r="2" spans="2:5" s="15" customFormat="1" ht="14.25">
      <c r="B2" s="8"/>
      <c r="C2" s="8"/>
      <c r="D2" s="8"/>
      <c r="E2" s="8" t="s">
        <v>66</v>
      </c>
    </row>
    <row r="3" spans="2:5" s="15" customFormat="1" ht="14.25">
      <c r="B3" s="8"/>
      <c r="C3" s="8"/>
      <c r="D3" s="8"/>
      <c r="E3" s="8" t="s">
        <v>67</v>
      </c>
    </row>
    <row r="4" spans="2:5" s="15" customFormat="1" ht="14.25">
      <c r="B4" s="8"/>
      <c r="C4" s="8"/>
      <c r="E4" s="8" t="s">
        <v>347</v>
      </c>
    </row>
    <row r="5" spans="1:9" ht="18" customHeight="1">
      <c r="A5" s="9"/>
      <c r="B5" s="9"/>
      <c r="C5" s="9"/>
      <c r="D5" s="25"/>
      <c r="E5" s="5"/>
      <c r="F5" s="26"/>
      <c r="G5" s="25"/>
      <c r="H5" s="9"/>
      <c r="I5" s="9"/>
    </row>
    <row r="6" spans="1:9" ht="85.5" customHeight="1">
      <c r="A6" s="250" t="s">
        <v>251</v>
      </c>
      <c r="B6" s="250"/>
      <c r="C6" s="250"/>
      <c r="D6" s="250"/>
      <c r="E6" s="250"/>
      <c r="F6" s="9"/>
      <c r="G6" s="9"/>
      <c r="H6" s="9"/>
      <c r="I6" s="9"/>
    </row>
    <row r="7" spans="1:9" ht="12.75" customHeight="1">
      <c r="A7" s="9"/>
      <c r="B7" s="9"/>
      <c r="C7" s="9"/>
      <c r="D7" s="9"/>
      <c r="E7" s="10" t="s">
        <v>53</v>
      </c>
      <c r="F7" s="9"/>
      <c r="G7" s="9"/>
      <c r="H7" s="9"/>
      <c r="I7" s="9"/>
    </row>
    <row r="8" spans="1:5" ht="56.25" customHeight="1">
      <c r="A8" s="251" t="s">
        <v>125</v>
      </c>
      <c r="B8" s="252"/>
      <c r="C8" s="253"/>
      <c r="D8" s="11" t="s">
        <v>126</v>
      </c>
      <c r="E8" s="11" t="s">
        <v>12</v>
      </c>
    </row>
    <row r="9" spans="1:5" ht="37.5" customHeight="1">
      <c r="A9" s="14" t="s">
        <v>91</v>
      </c>
      <c r="B9" s="14" t="s">
        <v>70</v>
      </c>
      <c r="C9" s="14" t="s">
        <v>71</v>
      </c>
      <c r="D9" s="6" t="s">
        <v>109</v>
      </c>
      <c r="E9" s="19">
        <f>E19</f>
        <v>317644.1599999997</v>
      </c>
    </row>
    <row r="10" spans="1:5" ht="25.5">
      <c r="A10" s="14" t="s">
        <v>91</v>
      </c>
      <c r="B10" s="14" t="s">
        <v>127</v>
      </c>
      <c r="C10" s="14" t="s">
        <v>71</v>
      </c>
      <c r="D10" s="30" t="s">
        <v>61</v>
      </c>
      <c r="E10" s="19">
        <f>E11+E15</f>
        <v>317644.1599999997</v>
      </c>
    </row>
    <row r="11" spans="1:5" ht="12.75">
      <c r="A11" s="14" t="s">
        <v>91</v>
      </c>
      <c r="B11" s="14" t="s">
        <v>127</v>
      </c>
      <c r="C11" s="14" t="s">
        <v>56</v>
      </c>
      <c r="D11" s="31" t="s">
        <v>62</v>
      </c>
      <c r="E11" s="20">
        <f>E12</f>
        <v>-3649057.74</v>
      </c>
    </row>
    <row r="12" spans="1:5" ht="12.75">
      <c r="A12" s="13" t="s">
        <v>91</v>
      </c>
      <c r="B12" s="13" t="s">
        <v>128</v>
      </c>
      <c r="C12" s="13" t="s">
        <v>56</v>
      </c>
      <c r="D12" s="32" t="s">
        <v>63</v>
      </c>
      <c r="E12" s="21">
        <f>E13</f>
        <v>-3649057.74</v>
      </c>
    </row>
    <row r="13" spans="1:5" ht="12.75">
      <c r="A13" s="13" t="s">
        <v>91</v>
      </c>
      <c r="B13" s="13" t="s">
        <v>129</v>
      </c>
      <c r="C13" s="27" t="s">
        <v>130</v>
      </c>
      <c r="D13" s="33" t="s">
        <v>64</v>
      </c>
      <c r="E13" s="21">
        <f>E14</f>
        <v>-3649057.74</v>
      </c>
    </row>
    <row r="14" spans="1:5" s="12" customFormat="1" ht="25.5">
      <c r="A14" s="13" t="s">
        <v>91</v>
      </c>
      <c r="B14" s="13" t="s">
        <v>131</v>
      </c>
      <c r="C14" s="27" t="s">
        <v>130</v>
      </c>
      <c r="D14" s="33" t="s">
        <v>65</v>
      </c>
      <c r="E14" s="21">
        <v>-3649057.74</v>
      </c>
    </row>
    <row r="15" spans="1:5" s="12" customFormat="1" ht="15">
      <c r="A15" s="13" t="s">
        <v>91</v>
      </c>
      <c r="B15" s="14" t="s">
        <v>127</v>
      </c>
      <c r="C15" s="14" t="s">
        <v>132</v>
      </c>
      <c r="D15" s="31" t="s">
        <v>117</v>
      </c>
      <c r="E15" s="20">
        <f>E16</f>
        <v>3966701.9</v>
      </c>
    </row>
    <row r="16" spans="1:5" s="12" customFormat="1" ht="15">
      <c r="A16" s="13" t="s">
        <v>91</v>
      </c>
      <c r="B16" s="13" t="s">
        <v>128</v>
      </c>
      <c r="C16" s="27" t="s">
        <v>132</v>
      </c>
      <c r="D16" s="32" t="s">
        <v>119</v>
      </c>
      <c r="E16" s="21">
        <f>E17</f>
        <v>3966701.9</v>
      </c>
    </row>
    <row r="17" spans="1:5" s="12" customFormat="1" ht="25.5">
      <c r="A17" s="13" t="s">
        <v>91</v>
      </c>
      <c r="B17" s="13" t="s">
        <v>129</v>
      </c>
      <c r="C17" s="27" t="s">
        <v>133</v>
      </c>
      <c r="D17" s="33" t="s">
        <v>121</v>
      </c>
      <c r="E17" s="21">
        <f>E18</f>
        <v>3966701.9</v>
      </c>
    </row>
    <row r="18" spans="1:5" s="12" customFormat="1" ht="25.5">
      <c r="A18" s="13" t="s">
        <v>91</v>
      </c>
      <c r="B18" s="13" t="s">
        <v>131</v>
      </c>
      <c r="C18" s="27" t="s">
        <v>133</v>
      </c>
      <c r="D18" s="33" t="s">
        <v>123</v>
      </c>
      <c r="E18" s="21">
        <v>3966701.9</v>
      </c>
    </row>
    <row r="19" spans="1:5" s="12" customFormat="1" ht="15">
      <c r="A19" s="254" t="s">
        <v>124</v>
      </c>
      <c r="B19" s="255"/>
      <c r="C19" s="255"/>
      <c r="D19" s="256"/>
      <c r="E19" s="34">
        <f>E10</f>
        <v>317644.1599999997</v>
      </c>
    </row>
    <row r="20" ht="42.75" customHeight="1"/>
  </sheetData>
  <sheetProtection/>
  <mergeCells count="3">
    <mergeCell ref="A6:E6"/>
    <mergeCell ref="A8:C8"/>
    <mergeCell ref="A19:D19"/>
  </mergeCells>
  <printOptions/>
  <pageMargins left="0.7480314960629921" right="0.7480314960629921" top="0.984251968503937" bottom="0.984251968503937" header="0.5118110236220472" footer="0.5118110236220472"/>
  <pageSetup fitToHeight="1"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E18"/>
  <sheetViews>
    <sheetView tabSelected="1" zoomScalePageLayoutView="0" workbookViewId="0" topLeftCell="A1">
      <selection activeCell="C8" sqref="C8"/>
    </sheetView>
  </sheetViews>
  <sheetFormatPr defaultColWidth="9.00390625" defaultRowHeight="12.75"/>
  <cols>
    <col min="1" max="1" width="18.00390625" style="16" customWidth="1"/>
    <col min="2" max="2" width="48.75390625" style="16" customWidth="1"/>
    <col min="3" max="3" width="17.00390625" style="16" customWidth="1"/>
    <col min="4" max="16384" width="9.125" style="16" customWidth="1"/>
  </cols>
  <sheetData>
    <row r="1" spans="2:5" s="15" customFormat="1" ht="14.25">
      <c r="B1" s="8"/>
      <c r="C1" s="8" t="s">
        <v>110</v>
      </c>
      <c r="E1" s="8"/>
    </row>
    <row r="2" spans="2:5" s="15" customFormat="1" ht="14.25">
      <c r="B2" s="8"/>
      <c r="C2" s="8" t="s">
        <v>66</v>
      </c>
      <c r="E2" s="8"/>
    </row>
    <row r="3" spans="2:5" s="15" customFormat="1" ht="14.25">
      <c r="B3" s="8"/>
      <c r="C3" s="8" t="s">
        <v>67</v>
      </c>
      <c r="E3" s="8"/>
    </row>
    <row r="4" spans="2:5" s="15" customFormat="1" ht="14.25">
      <c r="B4" s="8"/>
      <c r="C4" s="8" t="s">
        <v>347</v>
      </c>
      <c r="E4" s="8"/>
    </row>
    <row r="5" spans="3:4" ht="15.75" customHeight="1">
      <c r="C5" s="5"/>
      <c r="D5" s="5"/>
    </row>
    <row r="6" spans="1:3" ht="63.75" customHeight="1">
      <c r="A6" s="257" t="s">
        <v>250</v>
      </c>
      <c r="B6" s="257"/>
      <c r="C6" s="257"/>
    </row>
    <row r="7" ht="24.75" customHeight="1">
      <c r="C7" s="17" t="s">
        <v>40</v>
      </c>
    </row>
    <row r="8" spans="1:3" s="18" customFormat="1" ht="25.5">
      <c r="A8" s="35" t="s">
        <v>46</v>
      </c>
      <c r="B8" s="36" t="s">
        <v>13</v>
      </c>
      <c r="C8" s="37" t="s">
        <v>12</v>
      </c>
    </row>
    <row r="9" spans="1:3" s="18" customFormat="1" ht="25.5">
      <c r="A9" s="14" t="s">
        <v>111</v>
      </c>
      <c r="B9" s="30" t="s">
        <v>61</v>
      </c>
      <c r="C9" s="19">
        <f>C10+C14</f>
        <v>317644.1599999997</v>
      </c>
    </row>
    <row r="10" spans="1:3" s="18" customFormat="1" ht="15">
      <c r="A10" s="14" t="s">
        <v>112</v>
      </c>
      <c r="B10" s="31" t="s">
        <v>62</v>
      </c>
      <c r="C10" s="20">
        <f>C11</f>
        <v>-3649057.74</v>
      </c>
    </row>
    <row r="11" spans="1:3" s="18" customFormat="1" ht="15">
      <c r="A11" s="13" t="s">
        <v>113</v>
      </c>
      <c r="B11" s="32" t="s">
        <v>63</v>
      </c>
      <c r="C11" s="21">
        <f>C12</f>
        <v>-3649057.74</v>
      </c>
    </row>
    <row r="12" spans="1:3" s="18" customFormat="1" ht="25.5">
      <c r="A12" s="13" t="s">
        <v>114</v>
      </c>
      <c r="B12" s="33" t="s">
        <v>64</v>
      </c>
      <c r="C12" s="21">
        <f>C13</f>
        <v>-3649057.74</v>
      </c>
    </row>
    <row r="13" spans="1:3" s="18" customFormat="1" ht="25.5">
      <c r="A13" s="13" t="s">
        <v>115</v>
      </c>
      <c r="B13" s="33" t="s">
        <v>65</v>
      </c>
      <c r="C13" s="21">
        <v>-3649057.74</v>
      </c>
    </row>
    <row r="14" spans="1:3" s="18" customFormat="1" ht="15">
      <c r="A14" s="14" t="s">
        <v>116</v>
      </c>
      <c r="B14" s="31" t="s">
        <v>117</v>
      </c>
      <c r="C14" s="20">
        <f>C15</f>
        <v>3966701.9</v>
      </c>
    </row>
    <row r="15" spans="1:3" s="18" customFormat="1" ht="15">
      <c r="A15" s="13" t="s">
        <v>118</v>
      </c>
      <c r="B15" s="32" t="s">
        <v>119</v>
      </c>
      <c r="C15" s="21">
        <f>C16</f>
        <v>3966701.9</v>
      </c>
    </row>
    <row r="16" spans="1:3" s="18" customFormat="1" ht="25.5">
      <c r="A16" s="13" t="s">
        <v>120</v>
      </c>
      <c r="B16" s="33" t="s">
        <v>121</v>
      </c>
      <c r="C16" s="21">
        <f>C17</f>
        <v>3966701.9</v>
      </c>
    </row>
    <row r="17" spans="1:3" s="18" customFormat="1" ht="33.75" customHeight="1">
      <c r="A17" s="13" t="s">
        <v>122</v>
      </c>
      <c r="B17" s="33" t="s">
        <v>123</v>
      </c>
      <c r="C17" s="21">
        <v>3966701.9</v>
      </c>
    </row>
    <row r="18" spans="1:3" ht="30" customHeight="1">
      <c r="A18" s="22"/>
      <c r="B18" s="23" t="s">
        <v>124</v>
      </c>
      <c r="C18" s="24">
        <f>C9</f>
        <v>317644.1599999997</v>
      </c>
    </row>
  </sheetData>
  <sheetProtection/>
  <mergeCells count="1">
    <mergeCell ref="A6:C6"/>
  </mergeCells>
  <printOptions/>
  <pageMargins left="0.75" right="0.75" top="1" bottom="1"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 МФ РК в Кортеросском районе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Minfin_region</dc:creator>
  <cp:keywords/>
  <dc:description/>
  <cp:lastModifiedBy>Мер</cp:lastModifiedBy>
  <cp:lastPrinted>2016-05-26T12:27:25Z</cp:lastPrinted>
  <dcterms:created xsi:type="dcterms:W3CDTF">2007-04-27T05:11:00Z</dcterms:created>
  <dcterms:modified xsi:type="dcterms:W3CDTF">2016-05-26T12:27:29Z</dcterms:modified>
  <cp:category/>
  <cp:version/>
  <cp:contentType/>
  <cp:contentStatus/>
</cp:coreProperties>
</file>