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<sst xmlns="http://schemas.openxmlformats.org/spreadsheetml/2006/main" count="558" uniqueCount="131">
  <si>
    <t>925</t>
  </si>
  <si>
    <t>01 05 02 01 10 0000 510</t>
  </si>
  <si>
    <t>01 05 02 01 10 0000 610</t>
  </si>
  <si>
    <t xml:space="preserve">к решению Совета </t>
  </si>
  <si>
    <t>сельского поселения</t>
  </si>
  <si>
    <t xml:space="preserve"> к решению Совета </t>
  </si>
  <si>
    <t>ГР</t>
  </si>
  <si>
    <t>РЗ</t>
  </si>
  <si>
    <t>ПР</t>
  </si>
  <si>
    <t>ВР</t>
  </si>
  <si>
    <t>сумма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</si>
  <si>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</si>
  <si>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</si>
  <si>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</si>
  <si>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</si>
  <si>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</si>
  <si>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</si>
  <si>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</si>
  <si>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</si>
  <si>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</si>
  <si>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</si>
  <si>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</si>
  <si>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</si>
  <si>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</si>
  <si>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</si>
  <si>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</si>
  <si>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</si>
  <si>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</si>
  <si>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</si>
  <si>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Код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</si>
  <si>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</si>
  <si>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</si>
  <si>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</si>
  <si>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ИСТОЧНИКИ ВНУТРЕННЕГО ФИНАНСИРОВАНИЯ ДЕФИЦИТА БЮДЖЕТА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</si>
  <si>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</si>
  <si>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</si>
  <si>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</si>
  <si>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</si>
  <si>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</si>
  <si>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</si>
  <si>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</si>
  <si>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</si>
  <si>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</si>
  <si>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</si>
  <si>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</si>
  <si>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</si>
  <si>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</si>
  <si>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Сумма (рублей)</t>
  </si>
  <si>
    <t>Приложение 5</t>
  </si>
  <si>
    <t>"Приложение 7</t>
  </si>
  <si>
    <t>Изменение остатков средств на счетах по учету средств бюджета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</si>
  <si>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</si>
  <si>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</si>
  <si>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Приложение 3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</si>
  <si>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</si>
  <si>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</si>
  <si>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</si>
  <si>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</si>
  <si>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</si>
  <si>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</si>
  <si>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</si>
  <si>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 xml:space="preserve">Приложение 4 </t>
  </si>
  <si>
    <t>Иные межбюджетные трансферты , передаваемые                                                                                                                                бюджету муниципального района "Корткеросский" на осуществление части полномочий по решению вопросов местного значения в соответствии с заключенными соглашениями</t>
  </si>
  <si>
    <t>(руб.коп.)</t>
  </si>
  <si>
    <t>№ п/п</t>
  </si>
  <si>
    <t>Наименование полномочия</t>
  </si>
  <si>
    <t>Всего</t>
  </si>
  <si>
    <t>ИТОГО</t>
  </si>
  <si>
    <t xml:space="preserve">Приложение 15 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</si>
  <si>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</si>
  <si>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</si>
  <si>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</si>
  <si>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</si>
  <si>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</si>
  <si>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</si>
  <si>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"Большелуг"</t>
  </si>
  <si>
    <t>сельского поселения "Большелуг"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</si>
  <si>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</si>
  <si>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</si>
  <si>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</si>
  <si>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</si>
  <si>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</si>
  <si>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 xml:space="preserve">Формирование, исполнение и контроль за исполнением бюджета сельского поселения "Большелуг" </t>
  </si>
  <si>
    <t>Содержание жилого фонда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</si>
  <si>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</si>
  <si>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</si>
  <si>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</si>
  <si>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</si>
  <si>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</si>
  <si>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</si>
  <si>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</si>
  <si>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</si>
  <si>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</si>
  <si>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</si>
  <si>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</si>
  <si>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</si>
  <si>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</si>
  <si>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</si>
  <si>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</si>
  <si>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</si>
  <si>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</si>
  <si>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</si>
  <si>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</si>
  <si>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</si>
  <si>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</si>
  <si>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</si>
  <si>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</si>
  <si>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</si>
  <si>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</si>
  <si>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</si>
  <si>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</si>
  <si>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СЕЛЬСКОГО ПОСЕЛЕНИЯ  "БОЛЬШЕЛУГ"</t>
  </si>
  <si>
    <t>АДМИНИСТРАЦИЯ СЕЛЬСКОГО ПОСЕЛЕНИЯ "БОЛЬШЕЛУГ"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</si>
  <si>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
</t>
  </si>
  <si>
    <t>Мероприятия по благоустройству территории  поселений</t>
  </si>
  <si>
    <t>Осуществление внешнего муниципального финансового контроля в части проведения внешней проверки годового отчета за 2018 год</t>
  </si>
  <si>
    <t>ИСТОЧНИКИ  ФИНАНСИРОВАНИЯ ДЕФИЦИТА БЮДЖЕТА МУНИЦИПАЛЬНОГО ОБРАЗОВАНИЯ СЕЛЬСКОГО ПОСЕЛЕНИЯ "БОЛЬШЕЛУГ" НА 2019 ГОД</t>
  </si>
  <si>
    <t>Распределение бюджетных ассигнований   по разделам, подразделам классификации расходов бюджетов на 2019 год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</si>
  <si>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</si>
  <si>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Межбюджетные трансферты бюджетам муниципальных образований</t>
  </si>
  <si>
    <t>Ведомственная структура расходов бюджета муниципального образования сельского поселения "БОЛЬШЕЛУГ" на 2019 год</t>
  </si>
  <si>
    <t>от 20  декабря 2018 года № IV-20/1</t>
  </si>
  <si>
    <t>Приложение 1</t>
  </si>
  <si>
    <t>Приложение 2</t>
  </si>
  <si>
    <t>Осуществление полномочий по определению специализированной организации по вопросам похоронного дела и порядке ее деятельности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</si>
  <si>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</si>
  <si>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99 0 0082000</t>
  </si>
  <si>
    <t>99 0 00 82000</t>
  </si>
  <si>
    <t>от 13 мая   2019 года № VI-22/5</t>
  </si>
  <si>
    <t>от 13 мая  2019 года №VI-22/5</t>
  </si>
  <si>
    <t>от 13 мая  2019 года № IV-22/5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</si>
</sst>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_-* #,##0.0_р_._-;\-* #,##0.0_р_._-;_-* &quot;-&quot;_р_._-;_-@_-"/>
    <numFmt numFmtId="175" formatCode="#,##0.0"/>
    <numFmt numFmtId="176" formatCode="_-* #,##0_р_._-;\-\ #,##0_р_._-;_-* &quot;-&quot;_р_._-;_-@_-"/>
    <numFmt numFmtId="177" formatCode="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172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55" applyFont="1" applyFill="1">
      <alignment/>
      <protection/>
    </xf>
    <xf numFmtId="0" fontId="1" fillId="0" borderId="0" xfId="55" applyFont="1">
      <alignment/>
      <protection/>
    </xf>
    <xf numFmtId="0" fontId="1" fillId="0" borderId="0" xfId="55" applyFont="1" applyFill="1" applyAlignment="1">
      <alignment horizontal="right" wrapText="1"/>
      <protection/>
    </xf>
    <xf numFmtId="0" fontId="2" fillId="0" borderId="0" xfId="55" applyFont="1" applyFill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55" applyFont="1" applyAlignment="1">
      <alignment horizontal="center"/>
      <protection/>
    </xf>
    <xf numFmtId="0" fontId="1" fillId="0" borderId="0" xfId="55" applyFont="1" applyAlignment="1">
      <alignment horizontal="center" wrapText="1"/>
      <protection/>
    </xf>
    <xf numFmtId="0" fontId="1" fillId="0" borderId="0" xfId="55" applyFont="1" applyFill="1" applyAlignment="1">
      <alignment horizontal="right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left" vertical="top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 locked="0"/>
    </xf>
    <xf numFmtId="49" fontId="1" fillId="0" borderId="16" xfId="0" applyNumberFormat="1" applyFont="1" applyFill="1" applyBorder="1" applyAlignment="1" applyProtection="1">
      <alignment horizontal="left" vertical="top"/>
      <protection locked="0"/>
    </xf>
    <xf numFmtId="49" fontId="1" fillId="0" borderId="17" xfId="0" applyNumberFormat="1" applyFont="1" applyFill="1" applyBorder="1" applyAlignment="1" applyProtection="1">
      <alignment horizontal="left" vertical="top" wrapText="1"/>
      <protection/>
    </xf>
    <xf numFmtId="4" fontId="1" fillId="0" borderId="17" xfId="0" applyNumberFormat="1" applyFont="1" applyBorder="1" applyAlignment="1">
      <alignment/>
    </xf>
    <xf numFmtId="0" fontId="1" fillId="0" borderId="17" xfId="0" applyFont="1" applyFill="1" applyBorder="1" applyAlignment="1">
      <alignment wrapText="1"/>
    </xf>
    <xf numFmtId="49" fontId="1" fillId="0" borderId="17" xfId="0" applyNumberFormat="1" applyFont="1" applyFill="1" applyBorder="1" applyAlignment="1" applyProtection="1">
      <alignment horizontal="left" vertical="top"/>
      <protection locked="0"/>
    </xf>
    <xf numFmtId="49" fontId="1" fillId="0" borderId="18" xfId="0" applyNumberFormat="1" applyFont="1" applyFill="1" applyBorder="1" applyAlignment="1" applyProtection="1">
      <alignment horizontal="left" vertical="top"/>
      <protection locked="0"/>
    </xf>
    <xf numFmtId="49" fontId="1" fillId="0" borderId="19" xfId="0" applyNumberFormat="1" applyFont="1" applyFill="1" applyBorder="1" applyAlignment="1" applyProtection="1">
      <alignment horizontal="left" vertical="top" wrapText="1"/>
      <protection/>
    </xf>
    <xf numFmtId="4" fontId="1" fillId="0" borderId="20" xfId="0" applyNumberFormat="1" applyFont="1" applyFill="1" applyBorder="1" applyAlignment="1" applyProtection="1">
      <alignment horizontal="right" wrapText="1"/>
      <protection locked="0"/>
    </xf>
    <xf numFmtId="4" fontId="1" fillId="0" borderId="20" xfId="0" applyNumberFormat="1" applyFont="1" applyFill="1" applyBorder="1" applyAlignment="1">
      <alignment/>
    </xf>
    <xf numFmtId="49" fontId="1" fillId="0" borderId="21" xfId="0" applyNumberFormat="1" applyFont="1" applyFill="1" applyBorder="1" applyAlignment="1" applyProtection="1">
      <alignment horizontal="left" vertical="top"/>
      <protection locked="0"/>
    </xf>
    <xf numFmtId="0" fontId="1" fillId="0" borderId="22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4" fontId="2" fillId="0" borderId="23" xfId="0" applyNumberFormat="1" applyFont="1" applyBorder="1" applyAlignment="1">
      <alignment/>
    </xf>
    <xf numFmtId="0" fontId="2" fillId="0" borderId="22" xfId="0" applyFont="1" applyBorder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75" fontId="1" fillId="0" borderId="0" xfId="0" applyNumberFormat="1" applyFont="1" applyBorder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24" xfId="0" applyFont="1" applyFill="1" applyBorder="1" applyAlignment="1">
      <alignment wrapText="1"/>
    </xf>
    <xf numFmtId="0" fontId="5" fillId="0" borderId="0" xfId="0" applyFont="1" applyAlignment="1" applyProtection="1">
      <alignment horizontal="center"/>
      <protection locked="0"/>
    </xf>
    <xf numFmtId="177" fontId="2" fillId="0" borderId="27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/>
    </xf>
    <xf numFmtId="0" fontId="1" fillId="0" borderId="32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1" fillId="0" borderId="32" xfId="0" applyFont="1" applyBorder="1" applyAlignment="1">
      <alignment wrapText="1"/>
    </xf>
    <xf numFmtId="49" fontId="2" fillId="0" borderId="29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4" fontId="1" fillId="0" borderId="26" xfId="0" applyNumberFormat="1" applyFont="1" applyFill="1" applyBorder="1" applyAlignment="1">
      <alignment horizontal="right" vertical="center"/>
    </xf>
    <xf numFmtId="0" fontId="1" fillId="0" borderId="37" xfId="0" applyFont="1" applyFill="1" applyBorder="1" applyAlignment="1">
      <alignment wrapText="1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177" fontId="2" fillId="0" borderId="30" xfId="0" applyNumberFormat="1" applyFont="1" applyFill="1" applyBorder="1" applyAlignment="1">
      <alignment horizontal="center"/>
    </xf>
    <xf numFmtId="177" fontId="1" fillId="0" borderId="30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4" fontId="2" fillId="0" borderId="4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right"/>
      <protection locked="0"/>
    </xf>
    <xf numFmtId="0" fontId="6" fillId="0" borderId="43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55" applyFont="1" applyAlignment="1">
      <alignment horizontal="center" wrapText="1"/>
      <protection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54.00390625" style="2" customWidth="1"/>
    <col min="2" max="2" width="10.25390625" style="5" customWidth="1"/>
    <col min="3" max="3" width="9.125" style="2" customWidth="1"/>
    <col min="4" max="4" width="15.25390625" style="2" customWidth="1"/>
    <col min="5" max="5" width="9.125" style="2" customWidth="1"/>
    <col min="6" max="6" width="15.75390625" style="2" customWidth="1"/>
    <col min="7" max="16384" width="9.125" style="2" customWidth="1"/>
  </cols>
  <sheetData>
    <row r="1" spans="2:6" ht="15">
      <c r="B1" s="112" t="s">
        <v>122</v>
      </c>
      <c r="C1" s="112"/>
      <c r="D1" s="112"/>
      <c r="E1" s="112"/>
      <c r="F1" s="112"/>
    </row>
    <row r="2" spans="2:6" ht="15">
      <c r="B2" s="112" t="s">
        <v>5</v>
      </c>
      <c r="C2" s="112"/>
      <c r="D2" s="112"/>
      <c r="E2" s="112"/>
      <c r="F2" s="112"/>
    </row>
    <row r="3" spans="2:6" ht="15">
      <c r="B3" s="112" t="s">
        <v>76</v>
      </c>
      <c r="C3" s="112"/>
      <c r="D3" s="112"/>
      <c r="E3" s="112"/>
      <c r="F3" s="112"/>
    </row>
    <row r="4" spans="2:6" ht="15">
      <c r="B4" s="112" t="s">
        <v>130</v>
      </c>
      <c r="C4" s="112"/>
      <c r="D4" s="112"/>
      <c r="E4" s="112"/>
      <c r="F4" s="112"/>
    </row>
    <row r="6" spans="2:6" s="54" customFormat="1" ht="15">
      <c r="B6" s="112" t="s">
        <v>53</v>
      </c>
      <c r="C6" s="112"/>
      <c r="D6" s="112"/>
      <c r="E6" s="112"/>
      <c r="F6" s="112"/>
    </row>
    <row r="7" spans="2:6" s="54" customFormat="1" ht="15">
      <c r="B7" s="112" t="s">
        <v>5</v>
      </c>
      <c r="C7" s="112"/>
      <c r="D7" s="112"/>
      <c r="E7" s="112"/>
      <c r="F7" s="112"/>
    </row>
    <row r="8" spans="2:6" s="54" customFormat="1" ht="15">
      <c r="B8" s="112" t="s">
        <v>76</v>
      </c>
      <c r="C8" s="112"/>
      <c r="D8" s="112"/>
      <c r="E8" s="112"/>
      <c r="F8" s="112"/>
    </row>
    <row r="9" spans="2:6" s="54" customFormat="1" ht="15">
      <c r="B9" s="112" t="s">
        <v>121</v>
      </c>
      <c r="C9" s="112"/>
      <c r="D9" s="112"/>
      <c r="E9" s="112"/>
      <c r="F9" s="112"/>
    </row>
    <row r="10" s="54" customFormat="1" ht="21" customHeight="1" thickBot="1">
      <c r="B10" s="62"/>
    </row>
    <row r="11" spans="1:6" ht="80.25" customHeight="1" thickBot="1">
      <c r="A11" s="113" t="s">
        <v>117</v>
      </c>
      <c r="B11" s="114"/>
      <c r="C11" s="114"/>
      <c r="D11" s="114"/>
      <c r="E11" s="114"/>
      <c r="F11" s="115"/>
    </row>
    <row r="12" spans="1:6" s="3" customFormat="1" ht="39.75" customHeight="1" thickBot="1">
      <c r="A12" s="63" t="s">
        <v>84</v>
      </c>
      <c r="B12" s="64" t="s">
        <v>7</v>
      </c>
      <c r="C12" s="65" t="s">
        <v>8</v>
      </c>
      <c r="D12" s="65" t="s">
        <v>85</v>
      </c>
      <c r="E12" s="65" t="s">
        <v>9</v>
      </c>
      <c r="F12" s="66" t="s">
        <v>86</v>
      </c>
    </row>
    <row r="13" spans="1:6" s="4" customFormat="1" ht="16.5" thickBot="1">
      <c r="A13" s="67" t="s">
        <v>11</v>
      </c>
      <c r="B13" s="68" t="s">
        <v>12</v>
      </c>
      <c r="C13" s="69" t="s">
        <v>13</v>
      </c>
      <c r="D13" s="69" t="s">
        <v>14</v>
      </c>
      <c r="E13" s="69" t="s">
        <v>15</v>
      </c>
      <c r="F13" s="70">
        <v>6</v>
      </c>
    </row>
    <row r="14" spans="1:6" ht="16.5" thickBot="1">
      <c r="A14" s="56" t="s">
        <v>17</v>
      </c>
      <c r="B14" s="71" t="s">
        <v>18</v>
      </c>
      <c r="C14" s="59"/>
      <c r="D14" s="71"/>
      <c r="E14" s="59"/>
      <c r="F14" s="60">
        <f>F15+F19+F23+F35+F43+F47+F39</f>
        <v>3143766</v>
      </c>
    </row>
    <row r="15" spans="1:6" ht="45.75" customHeight="1">
      <c r="A15" s="72" t="s">
        <v>60</v>
      </c>
      <c r="B15" s="73" t="s">
        <v>18</v>
      </c>
      <c r="C15" s="74" t="s">
        <v>19</v>
      </c>
      <c r="D15" s="73"/>
      <c r="E15" s="74"/>
      <c r="F15" s="75">
        <f>F16</f>
        <v>684000</v>
      </c>
    </row>
    <row r="16" spans="1:6" ht="15.75">
      <c r="A16" s="76" t="s">
        <v>87</v>
      </c>
      <c r="B16" s="77" t="s">
        <v>18</v>
      </c>
      <c r="C16" s="78" t="s">
        <v>19</v>
      </c>
      <c r="D16" s="77" t="s">
        <v>88</v>
      </c>
      <c r="E16" s="78"/>
      <c r="F16" s="79">
        <f>F17</f>
        <v>684000</v>
      </c>
    </row>
    <row r="17" spans="1:6" ht="51.75" customHeight="1">
      <c r="A17" s="76" t="s">
        <v>56</v>
      </c>
      <c r="B17" s="77" t="s">
        <v>20</v>
      </c>
      <c r="C17" s="78" t="s">
        <v>19</v>
      </c>
      <c r="D17" s="77" t="s">
        <v>89</v>
      </c>
      <c r="E17" s="78"/>
      <c r="F17" s="79">
        <f>F18</f>
        <v>684000</v>
      </c>
    </row>
    <row r="18" spans="1:6" s="55" customFormat="1" ht="80.25" customHeight="1">
      <c r="A18" s="76" t="s">
        <v>72</v>
      </c>
      <c r="B18" s="77" t="s">
        <v>18</v>
      </c>
      <c r="C18" s="78" t="s">
        <v>19</v>
      </c>
      <c r="D18" s="77" t="s">
        <v>89</v>
      </c>
      <c r="E18" s="78" t="s">
        <v>54</v>
      </c>
      <c r="F18" s="79">
        <v>684000</v>
      </c>
    </row>
    <row r="19" spans="1:6" ht="61.5" customHeight="1" hidden="1">
      <c r="A19" s="72" t="s">
        <v>90</v>
      </c>
      <c r="B19" s="73" t="s">
        <v>18</v>
      </c>
      <c r="C19" s="74" t="s">
        <v>25</v>
      </c>
      <c r="D19" s="73"/>
      <c r="E19" s="74"/>
      <c r="F19" s="75">
        <f>F20</f>
        <v>0</v>
      </c>
    </row>
    <row r="20" spans="1:6" ht="15.75" hidden="1">
      <c r="A20" s="76" t="s">
        <v>87</v>
      </c>
      <c r="B20" s="77" t="s">
        <v>18</v>
      </c>
      <c r="C20" s="78" t="s">
        <v>25</v>
      </c>
      <c r="D20" s="77" t="s">
        <v>88</v>
      </c>
      <c r="E20" s="78"/>
      <c r="F20" s="79">
        <f>F21</f>
        <v>0</v>
      </c>
    </row>
    <row r="21" spans="1:6" ht="15.75" hidden="1">
      <c r="A21" s="76" t="s">
        <v>23</v>
      </c>
      <c r="B21" s="77" t="s">
        <v>20</v>
      </c>
      <c r="C21" s="78" t="s">
        <v>25</v>
      </c>
      <c r="D21" s="77" t="s">
        <v>91</v>
      </c>
      <c r="E21" s="78"/>
      <c r="F21" s="79">
        <f>F22</f>
        <v>0</v>
      </c>
    </row>
    <row r="22" spans="1:6" s="55" customFormat="1" ht="34.5" customHeight="1" hidden="1">
      <c r="A22" s="76" t="s">
        <v>73</v>
      </c>
      <c r="B22" s="77" t="s">
        <v>18</v>
      </c>
      <c r="C22" s="78" t="s">
        <v>25</v>
      </c>
      <c r="D22" s="77" t="s">
        <v>91</v>
      </c>
      <c r="E22" s="78" t="s">
        <v>55</v>
      </c>
      <c r="F22" s="79">
        <v>0</v>
      </c>
    </row>
    <row r="23" spans="1:6" ht="47.25">
      <c r="A23" s="72" t="s">
        <v>21</v>
      </c>
      <c r="B23" s="73" t="s">
        <v>18</v>
      </c>
      <c r="C23" s="74" t="s">
        <v>22</v>
      </c>
      <c r="D23" s="77"/>
      <c r="E23" s="74"/>
      <c r="F23" s="75">
        <f>F24</f>
        <v>2366052</v>
      </c>
    </row>
    <row r="24" spans="1:6" ht="15.75">
      <c r="A24" s="76" t="s">
        <v>87</v>
      </c>
      <c r="B24" s="77" t="s">
        <v>18</v>
      </c>
      <c r="C24" s="78" t="s">
        <v>22</v>
      </c>
      <c r="D24" s="77" t="s">
        <v>88</v>
      </c>
      <c r="E24" s="78"/>
      <c r="F24" s="79">
        <f>F28+F31+F25</f>
        <v>2366052</v>
      </c>
    </row>
    <row r="25" spans="1:6" ht="55.5" customHeight="1">
      <c r="A25" s="76" t="s">
        <v>58</v>
      </c>
      <c r="B25" s="77" t="s">
        <v>18</v>
      </c>
      <c r="C25" s="78" t="s">
        <v>22</v>
      </c>
      <c r="D25" s="77" t="s">
        <v>103</v>
      </c>
      <c r="E25" s="78"/>
      <c r="F25" s="79">
        <f>F26+F27</f>
        <v>168679</v>
      </c>
    </row>
    <row r="26" spans="1:6" ht="84.75" customHeight="1">
      <c r="A26" s="76" t="s">
        <v>72</v>
      </c>
      <c r="B26" s="77" t="s">
        <v>18</v>
      </c>
      <c r="C26" s="78" t="s">
        <v>22</v>
      </c>
      <c r="D26" s="77" t="s">
        <v>103</v>
      </c>
      <c r="E26" s="78" t="s">
        <v>54</v>
      </c>
      <c r="F26" s="79">
        <v>161679</v>
      </c>
    </row>
    <row r="27" spans="1:6" ht="33" customHeight="1">
      <c r="A27" s="76" t="s">
        <v>73</v>
      </c>
      <c r="B27" s="77" t="s">
        <v>18</v>
      </c>
      <c r="C27" s="78" t="s">
        <v>22</v>
      </c>
      <c r="D27" s="77" t="s">
        <v>103</v>
      </c>
      <c r="E27" s="78" t="s">
        <v>55</v>
      </c>
      <c r="F27" s="79">
        <v>7000</v>
      </c>
    </row>
    <row r="28" spans="1:6" ht="108.75" customHeight="1">
      <c r="A28" s="106" t="s">
        <v>118</v>
      </c>
      <c r="B28" s="77" t="s">
        <v>18</v>
      </c>
      <c r="C28" s="78" t="s">
        <v>22</v>
      </c>
      <c r="D28" s="78" t="s">
        <v>105</v>
      </c>
      <c r="E28" s="77"/>
      <c r="F28" s="79">
        <f>F29+F30</f>
        <v>17724</v>
      </c>
    </row>
    <row r="29" spans="1:6" ht="61.5" customHeight="1">
      <c r="A29" s="76" t="s">
        <v>72</v>
      </c>
      <c r="B29" s="77" t="s">
        <v>18</v>
      </c>
      <c r="C29" s="78" t="s">
        <v>22</v>
      </c>
      <c r="D29" s="78" t="s">
        <v>105</v>
      </c>
      <c r="E29" s="77" t="s">
        <v>54</v>
      </c>
      <c r="F29" s="79">
        <v>11724</v>
      </c>
    </row>
    <row r="30" spans="1:6" ht="45" customHeight="1">
      <c r="A30" s="76" t="s">
        <v>73</v>
      </c>
      <c r="B30" s="77" t="s">
        <v>18</v>
      </c>
      <c r="C30" s="78" t="s">
        <v>22</v>
      </c>
      <c r="D30" s="78" t="s">
        <v>105</v>
      </c>
      <c r="E30" s="77" t="s">
        <v>55</v>
      </c>
      <c r="F30" s="79">
        <v>6000</v>
      </c>
    </row>
    <row r="31" spans="1:6" ht="18" customHeight="1">
      <c r="A31" s="76" t="s">
        <v>23</v>
      </c>
      <c r="B31" s="77" t="s">
        <v>18</v>
      </c>
      <c r="C31" s="78" t="s">
        <v>22</v>
      </c>
      <c r="D31" s="77" t="s">
        <v>91</v>
      </c>
      <c r="E31" s="78"/>
      <c r="F31" s="79">
        <f>F32+F33+F34</f>
        <v>2179649</v>
      </c>
    </row>
    <row r="32" spans="1:6" s="55" customFormat="1" ht="78.75">
      <c r="A32" s="76" t="s">
        <v>72</v>
      </c>
      <c r="B32" s="77" t="s">
        <v>18</v>
      </c>
      <c r="C32" s="78" t="s">
        <v>22</v>
      </c>
      <c r="D32" s="77" t="s">
        <v>91</v>
      </c>
      <c r="E32" s="78" t="s">
        <v>54</v>
      </c>
      <c r="F32" s="79">
        <v>2010449</v>
      </c>
    </row>
    <row r="33" spans="1:6" s="55" customFormat="1" ht="31.5">
      <c r="A33" s="76" t="s">
        <v>73</v>
      </c>
      <c r="B33" s="77" t="s">
        <v>18</v>
      </c>
      <c r="C33" s="78" t="s">
        <v>22</v>
      </c>
      <c r="D33" s="77" t="s">
        <v>91</v>
      </c>
      <c r="E33" s="78" t="s">
        <v>55</v>
      </c>
      <c r="F33" s="80">
        <v>169000</v>
      </c>
    </row>
    <row r="34" spans="1:6" ht="24" customHeight="1">
      <c r="A34" s="76" t="s">
        <v>74</v>
      </c>
      <c r="B34" s="77" t="s">
        <v>18</v>
      </c>
      <c r="C34" s="78" t="s">
        <v>22</v>
      </c>
      <c r="D34" s="77" t="s">
        <v>91</v>
      </c>
      <c r="E34" s="78" t="s">
        <v>69</v>
      </c>
      <c r="F34" s="79">
        <v>200</v>
      </c>
    </row>
    <row r="35" spans="1:6" ht="54" customHeight="1">
      <c r="A35" s="72" t="s">
        <v>31</v>
      </c>
      <c r="B35" s="73" t="s">
        <v>18</v>
      </c>
      <c r="C35" s="74" t="s">
        <v>32</v>
      </c>
      <c r="D35" s="77"/>
      <c r="E35" s="74"/>
      <c r="F35" s="81">
        <f>F36</f>
        <v>55957</v>
      </c>
    </row>
    <row r="36" spans="1:6" ht="26.25" customHeight="1">
      <c r="A36" s="76" t="s">
        <v>87</v>
      </c>
      <c r="B36" s="82" t="s">
        <v>18</v>
      </c>
      <c r="C36" s="78" t="s">
        <v>32</v>
      </c>
      <c r="D36" s="78" t="s">
        <v>88</v>
      </c>
      <c r="E36" s="82"/>
      <c r="F36" s="79">
        <f>F37</f>
        <v>55957</v>
      </c>
    </row>
    <row r="37" spans="1:6" ht="89.25" customHeight="1">
      <c r="A37" s="76" t="s">
        <v>92</v>
      </c>
      <c r="B37" s="82" t="s">
        <v>18</v>
      </c>
      <c r="C37" s="78" t="s">
        <v>32</v>
      </c>
      <c r="D37" s="77" t="s">
        <v>93</v>
      </c>
      <c r="E37" s="78"/>
      <c r="F37" s="79">
        <f>F38</f>
        <v>55957</v>
      </c>
    </row>
    <row r="38" spans="1:6" s="55" customFormat="1" ht="17.25" customHeight="1">
      <c r="A38" s="76" t="s">
        <v>71</v>
      </c>
      <c r="B38" s="82" t="s">
        <v>18</v>
      </c>
      <c r="C38" s="78" t="s">
        <v>32</v>
      </c>
      <c r="D38" s="77" t="s">
        <v>93</v>
      </c>
      <c r="E38" s="78" t="s">
        <v>70</v>
      </c>
      <c r="F38" s="79">
        <v>55957</v>
      </c>
    </row>
    <row r="39" spans="1:6" ht="27" customHeight="1" hidden="1">
      <c r="A39" s="72" t="s">
        <v>94</v>
      </c>
      <c r="B39" s="73" t="s">
        <v>18</v>
      </c>
      <c r="C39" s="74" t="s">
        <v>95</v>
      </c>
      <c r="D39" s="77"/>
      <c r="E39" s="74"/>
      <c r="F39" s="81">
        <f>F40</f>
        <v>0</v>
      </c>
    </row>
    <row r="40" spans="1:6" ht="26.25" customHeight="1" hidden="1">
      <c r="A40" s="76" t="s">
        <v>87</v>
      </c>
      <c r="B40" s="82" t="s">
        <v>18</v>
      </c>
      <c r="C40" s="78" t="s">
        <v>95</v>
      </c>
      <c r="D40" s="78" t="s">
        <v>88</v>
      </c>
      <c r="E40" s="82"/>
      <c r="F40" s="79">
        <f>F41</f>
        <v>0</v>
      </c>
    </row>
    <row r="41" spans="1:6" ht="45" customHeight="1" hidden="1">
      <c r="A41" s="76" t="s">
        <v>96</v>
      </c>
      <c r="B41" s="82" t="s">
        <v>18</v>
      </c>
      <c r="C41" s="78" t="s">
        <v>95</v>
      </c>
      <c r="D41" s="77" t="s">
        <v>97</v>
      </c>
      <c r="E41" s="78"/>
      <c r="F41" s="79">
        <f>F42</f>
        <v>0</v>
      </c>
    </row>
    <row r="42" spans="1:6" s="55" customFormat="1" ht="30" customHeight="1" hidden="1">
      <c r="A42" s="76" t="s">
        <v>73</v>
      </c>
      <c r="B42" s="82" t="s">
        <v>18</v>
      </c>
      <c r="C42" s="78" t="s">
        <v>95</v>
      </c>
      <c r="D42" s="77" t="s">
        <v>97</v>
      </c>
      <c r="E42" s="78" t="s">
        <v>55</v>
      </c>
      <c r="F42" s="79">
        <v>0</v>
      </c>
    </row>
    <row r="43" spans="1:6" ht="26.25" customHeight="1">
      <c r="A43" s="72" t="s">
        <v>98</v>
      </c>
      <c r="B43" s="73" t="s">
        <v>18</v>
      </c>
      <c r="C43" s="74" t="s">
        <v>99</v>
      </c>
      <c r="D43" s="77"/>
      <c r="E43" s="74"/>
      <c r="F43" s="81">
        <f>F44</f>
        <v>10000</v>
      </c>
    </row>
    <row r="44" spans="1:6" ht="26.25" customHeight="1">
      <c r="A44" s="76" t="s">
        <v>87</v>
      </c>
      <c r="B44" s="82" t="s">
        <v>18</v>
      </c>
      <c r="C44" s="78" t="s">
        <v>99</v>
      </c>
      <c r="D44" s="78" t="s">
        <v>88</v>
      </c>
      <c r="E44" s="82"/>
      <c r="F44" s="79">
        <f>F45</f>
        <v>10000</v>
      </c>
    </row>
    <row r="45" spans="1:6" ht="30.75" customHeight="1">
      <c r="A45" s="76" t="s">
        <v>100</v>
      </c>
      <c r="B45" s="82" t="s">
        <v>18</v>
      </c>
      <c r="C45" s="78" t="s">
        <v>99</v>
      </c>
      <c r="D45" s="77" t="s">
        <v>101</v>
      </c>
      <c r="E45" s="78"/>
      <c r="F45" s="79">
        <f>F46</f>
        <v>10000</v>
      </c>
    </row>
    <row r="46" spans="1:6" s="55" customFormat="1" ht="17.25" customHeight="1">
      <c r="A46" s="76" t="s">
        <v>74</v>
      </c>
      <c r="B46" s="82" t="s">
        <v>18</v>
      </c>
      <c r="C46" s="78" t="s">
        <v>99</v>
      </c>
      <c r="D46" s="77" t="s">
        <v>101</v>
      </c>
      <c r="E46" s="78" t="s">
        <v>69</v>
      </c>
      <c r="F46" s="79">
        <v>10000</v>
      </c>
    </row>
    <row r="47" spans="1:6" ht="15.75">
      <c r="A47" s="72" t="s">
        <v>24</v>
      </c>
      <c r="B47" s="73" t="s">
        <v>18</v>
      </c>
      <c r="C47" s="74" t="s">
        <v>30</v>
      </c>
      <c r="D47" s="77"/>
      <c r="E47" s="78"/>
      <c r="F47" s="75">
        <f>F48</f>
        <v>27757</v>
      </c>
    </row>
    <row r="48" spans="1:6" ht="15.75">
      <c r="A48" s="76" t="s">
        <v>87</v>
      </c>
      <c r="B48" s="77" t="s">
        <v>18</v>
      </c>
      <c r="C48" s="78" t="s">
        <v>30</v>
      </c>
      <c r="D48" s="77" t="s">
        <v>88</v>
      </c>
      <c r="E48" s="78"/>
      <c r="F48" s="80">
        <f>F49+F52</f>
        <v>27757</v>
      </c>
    </row>
    <row r="49" spans="1:6" ht="31.5">
      <c r="A49" s="76" t="s">
        <v>57</v>
      </c>
      <c r="B49" s="77" t="s">
        <v>18</v>
      </c>
      <c r="C49" s="78" t="s">
        <v>30</v>
      </c>
      <c r="D49" s="77" t="s">
        <v>102</v>
      </c>
      <c r="E49" s="78"/>
      <c r="F49" s="80">
        <f>F50+F51</f>
        <v>27000</v>
      </c>
    </row>
    <row r="50" spans="1:6" ht="34.5" customHeight="1">
      <c r="A50" s="76" t="s">
        <v>73</v>
      </c>
      <c r="B50" s="77" t="s">
        <v>18</v>
      </c>
      <c r="C50" s="78" t="s">
        <v>30</v>
      </c>
      <c r="D50" s="77" t="s">
        <v>102</v>
      </c>
      <c r="E50" s="78" t="s">
        <v>55</v>
      </c>
      <c r="F50" s="80">
        <v>20000</v>
      </c>
    </row>
    <row r="51" spans="1:6" ht="34.5" customHeight="1">
      <c r="A51" s="76" t="s">
        <v>74</v>
      </c>
      <c r="B51" s="77" t="s">
        <v>18</v>
      </c>
      <c r="C51" s="78" t="s">
        <v>30</v>
      </c>
      <c r="D51" s="77" t="s">
        <v>102</v>
      </c>
      <c r="E51" s="78" t="s">
        <v>69</v>
      </c>
      <c r="F51" s="80">
        <v>7000</v>
      </c>
    </row>
    <row r="52" spans="1:6" ht="31.5">
      <c r="A52" s="76" t="s">
        <v>119</v>
      </c>
      <c r="B52" s="82" t="s">
        <v>18</v>
      </c>
      <c r="C52" s="78" t="s">
        <v>30</v>
      </c>
      <c r="D52" s="78" t="s">
        <v>126</v>
      </c>
      <c r="E52" s="82"/>
      <c r="F52" s="79">
        <f>F53</f>
        <v>757</v>
      </c>
    </row>
    <row r="53" spans="1:6" ht="94.5">
      <c r="A53" s="86" t="s">
        <v>125</v>
      </c>
      <c r="B53" s="82" t="s">
        <v>18</v>
      </c>
      <c r="C53" s="78" t="s">
        <v>30</v>
      </c>
      <c r="D53" s="78" t="s">
        <v>126</v>
      </c>
      <c r="E53" s="78"/>
      <c r="F53" s="79">
        <f>F54</f>
        <v>757</v>
      </c>
    </row>
    <row r="54" spans="1:6" ht="16.5" thickBot="1">
      <c r="A54" s="76" t="s">
        <v>71</v>
      </c>
      <c r="B54" s="82" t="s">
        <v>18</v>
      </c>
      <c r="C54" s="78" t="s">
        <v>30</v>
      </c>
      <c r="D54" s="78" t="s">
        <v>126</v>
      </c>
      <c r="E54" s="78" t="s">
        <v>70</v>
      </c>
      <c r="F54" s="79">
        <v>757</v>
      </c>
    </row>
    <row r="55" spans="1:6" ht="16.5" thickBot="1">
      <c r="A55" s="56" t="s">
        <v>26</v>
      </c>
      <c r="B55" s="71" t="s">
        <v>27</v>
      </c>
      <c r="C55" s="83"/>
      <c r="D55" s="84"/>
      <c r="E55" s="85"/>
      <c r="F55" s="60">
        <f>F56+F60</f>
        <v>1103796.95</v>
      </c>
    </row>
    <row r="56" spans="1:6" ht="15.75">
      <c r="A56" s="72" t="s">
        <v>59</v>
      </c>
      <c r="B56" s="82" t="s">
        <v>27</v>
      </c>
      <c r="C56" s="78" t="s">
        <v>18</v>
      </c>
      <c r="D56" s="77"/>
      <c r="E56" s="78"/>
      <c r="F56" s="79">
        <v>30000</v>
      </c>
    </row>
    <row r="57" spans="1:6" ht="15.75">
      <c r="A57" s="76" t="s">
        <v>87</v>
      </c>
      <c r="B57" s="82" t="s">
        <v>27</v>
      </c>
      <c r="C57" s="78" t="s">
        <v>18</v>
      </c>
      <c r="D57" s="77" t="s">
        <v>88</v>
      </c>
      <c r="E57" s="78"/>
      <c r="F57" s="79">
        <f>F58</f>
        <v>30000</v>
      </c>
    </row>
    <row r="58" spans="1:6" ht="15.75">
      <c r="A58" s="76" t="s">
        <v>83</v>
      </c>
      <c r="B58" s="82" t="s">
        <v>27</v>
      </c>
      <c r="C58" s="78" t="s">
        <v>18</v>
      </c>
      <c r="D58" s="77" t="s">
        <v>104</v>
      </c>
      <c r="E58" s="78"/>
      <c r="F58" s="79">
        <f>F59</f>
        <v>30000</v>
      </c>
    </row>
    <row r="59" spans="1:6" ht="31.5">
      <c r="A59" s="76" t="s">
        <v>73</v>
      </c>
      <c r="B59" s="82" t="s">
        <v>27</v>
      </c>
      <c r="C59" s="78" t="s">
        <v>18</v>
      </c>
      <c r="D59" s="77" t="s">
        <v>104</v>
      </c>
      <c r="E59" s="78" t="s">
        <v>55</v>
      </c>
      <c r="F59" s="79">
        <v>30000</v>
      </c>
    </row>
    <row r="60" spans="1:6" ht="15.75">
      <c r="A60" s="72" t="s">
        <v>28</v>
      </c>
      <c r="B60" s="87" t="s">
        <v>27</v>
      </c>
      <c r="C60" s="74" t="s">
        <v>25</v>
      </c>
      <c r="D60" s="77"/>
      <c r="E60" s="74"/>
      <c r="F60" s="75">
        <f>F61</f>
        <v>1073796.95</v>
      </c>
    </row>
    <row r="61" spans="1:6" ht="25.5" customHeight="1">
      <c r="A61" s="76" t="s">
        <v>87</v>
      </c>
      <c r="B61" s="77" t="s">
        <v>27</v>
      </c>
      <c r="C61" s="78" t="s">
        <v>25</v>
      </c>
      <c r="D61" s="77" t="s">
        <v>88</v>
      </c>
      <c r="E61" s="78"/>
      <c r="F61" s="79">
        <f>F62</f>
        <v>1073796.95</v>
      </c>
    </row>
    <row r="62" spans="1:6" ht="31.5">
      <c r="A62" s="76" t="s">
        <v>114</v>
      </c>
      <c r="B62" s="77" t="s">
        <v>27</v>
      </c>
      <c r="C62" s="78" t="s">
        <v>25</v>
      </c>
      <c r="D62" s="77" t="s">
        <v>106</v>
      </c>
      <c r="E62" s="78"/>
      <c r="F62" s="89">
        <f>F63</f>
        <v>1073796.95</v>
      </c>
    </row>
    <row r="63" spans="1:6" ht="32.25" thickBot="1">
      <c r="A63" s="90" t="s">
        <v>73</v>
      </c>
      <c r="B63" s="91" t="s">
        <v>27</v>
      </c>
      <c r="C63" s="92" t="s">
        <v>25</v>
      </c>
      <c r="D63" s="77" t="s">
        <v>106</v>
      </c>
      <c r="E63" s="92" t="s">
        <v>55</v>
      </c>
      <c r="F63" s="93">
        <v>1073796.95</v>
      </c>
    </row>
    <row r="64" spans="1:6" ht="19.5" customHeight="1" thickBot="1">
      <c r="A64" s="56" t="s">
        <v>107</v>
      </c>
      <c r="B64" s="71" t="s">
        <v>77</v>
      </c>
      <c r="C64" s="83"/>
      <c r="D64" s="84"/>
      <c r="E64" s="85"/>
      <c r="F64" s="60">
        <f>F65</f>
        <v>273637</v>
      </c>
    </row>
    <row r="65" spans="1:6" ht="15.75" customHeight="1">
      <c r="A65" s="72" t="s">
        <v>78</v>
      </c>
      <c r="B65" s="73" t="s">
        <v>77</v>
      </c>
      <c r="C65" s="74" t="s">
        <v>18</v>
      </c>
      <c r="D65" s="77"/>
      <c r="E65" s="74"/>
      <c r="F65" s="75">
        <f>F66</f>
        <v>273637</v>
      </c>
    </row>
    <row r="66" spans="1:6" ht="17.25" customHeight="1">
      <c r="A66" s="76" t="s">
        <v>87</v>
      </c>
      <c r="B66" s="77" t="s">
        <v>77</v>
      </c>
      <c r="C66" s="78" t="s">
        <v>18</v>
      </c>
      <c r="D66" s="77" t="s">
        <v>88</v>
      </c>
      <c r="E66" s="78"/>
      <c r="F66" s="79">
        <f>F67</f>
        <v>273637</v>
      </c>
    </row>
    <row r="67" spans="1:6" ht="17.25" customHeight="1">
      <c r="A67" s="76" t="s">
        <v>79</v>
      </c>
      <c r="B67" s="77" t="s">
        <v>77</v>
      </c>
      <c r="C67" s="78" t="s">
        <v>18</v>
      </c>
      <c r="D67" s="77" t="s">
        <v>108</v>
      </c>
      <c r="E67" s="78"/>
      <c r="F67" s="79">
        <f>F68</f>
        <v>273637</v>
      </c>
    </row>
    <row r="68" spans="1:6" ht="24" customHeight="1" thickBot="1">
      <c r="A68" s="90" t="s">
        <v>81</v>
      </c>
      <c r="B68" s="77" t="s">
        <v>77</v>
      </c>
      <c r="C68" s="78" t="s">
        <v>18</v>
      </c>
      <c r="D68" s="77" t="s">
        <v>108</v>
      </c>
      <c r="E68" s="78" t="s">
        <v>80</v>
      </c>
      <c r="F68" s="79">
        <v>273637</v>
      </c>
    </row>
    <row r="69" spans="1:6" ht="16.5" thickBot="1">
      <c r="A69" s="56" t="s">
        <v>109</v>
      </c>
      <c r="B69" s="71"/>
      <c r="C69" s="59"/>
      <c r="D69" s="71"/>
      <c r="E69" s="59"/>
      <c r="F69" s="60">
        <f>F14+F55+F64</f>
        <v>4521199.95</v>
      </c>
    </row>
  </sheetData>
  <sheetProtection/>
  <mergeCells count="9">
    <mergeCell ref="B8:F8"/>
    <mergeCell ref="B9:F9"/>
    <mergeCell ref="A11:F11"/>
    <mergeCell ref="B6:F6"/>
    <mergeCell ref="B7:F7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54.00390625" style="2" customWidth="1"/>
    <col min="2" max="2" width="7.875" style="3" customWidth="1"/>
    <col min="3" max="3" width="10.25390625" style="5" customWidth="1"/>
    <col min="4" max="4" width="9.125" style="2" customWidth="1"/>
    <col min="5" max="5" width="14.375" style="2" customWidth="1"/>
    <col min="6" max="6" width="10.125" style="2" customWidth="1"/>
    <col min="7" max="7" width="13.375" style="2" customWidth="1"/>
    <col min="8" max="16384" width="9.125" style="2" customWidth="1"/>
  </cols>
  <sheetData>
    <row r="1" spans="3:7" ht="15">
      <c r="C1" s="112" t="s">
        <v>123</v>
      </c>
      <c r="D1" s="112"/>
      <c r="E1" s="112"/>
      <c r="F1" s="112"/>
      <c r="G1" s="112"/>
    </row>
    <row r="2" spans="3:7" ht="15">
      <c r="C2" s="112" t="s">
        <v>5</v>
      </c>
      <c r="D2" s="112"/>
      <c r="E2" s="112"/>
      <c r="F2" s="112"/>
      <c r="G2" s="112"/>
    </row>
    <row r="3" spans="3:7" ht="15">
      <c r="C3" s="112" t="s">
        <v>76</v>
      </c>
      <c r="D3" s="112"/>
      <c r="E3" s="112"/>
      <c r="F3" s="112"/>
      <c r="G3" s="112"/>
    </row>
    <row r="4" spans="3:7" ht="15">
      <c r="C4" s="112" t="s">
        <v>130</v>
      </c>
      <c r="D4" s="112"/>
      <c r="E4" s="112"/>
      <c r="F4" s="112"/>
      <c r="G4" s="112"/>
    </row>
    <row r="6" spans="2:7" s="54" customFormat="1" ht="15">
      <c r="B6" s="57"/>
      <c r="C6" s="112" t="s">
        <v>48</v>
      </c>
      <c r="D6" s="112"/>
      <c r="E6" s="112"/>
      <c r="F6" s="112"/>
      <c r="G6" s="112"/>
    </row>
    <row r="7" spans="2:7" s="54" customFormat="1" ht="15">
      <c r="B7" s="57"/>
      <c r="C7" s="112" t="s">
        <v>5</v>
      </c>
      <c r="D7" s="112"/>
      <c r="E7" s="112"/>
      <c r="F7" s="112"/>
      <c r="G7" s="112"/>
    </row>
    <row r="8" spans="2:7" s="54" customFormat="1" ht="15">
      <c r="B8" s="57"/>
      <c r="C8" s="112" t="s">
        <v>76</v>
      </c>
      <c r="D8" s="112"/>
      <c r="E8" s="112"/>
      <c r="F8" s="112"/>
      <c r="G8" s="112"/>
    </row>
    <row r="9" spans="2:7" s="54" customFormat="1" ht="15">
      <c r="B9" s="57"/>
      <c r="C9" s="112" t="s">
        <v>121</v>
      </c>
      <c r="D9" s="112"/>
      <c r="E9" s="112"/>
      <c r="F9" s="112"/>
      <c r="G9" s="112"/>
    </row>
    <row r="10" spans="2:3" s="54" customFormat="1" ht="21" customHeight="1" thickBot="1">
      <c r="B10" s="57"/>
      <c r="C10" s="62"/>
    </row>
    <row r="11" spans="1:7" ht="80.25" customHeight="1" thickBot="1">
      <c r="A11" s="113" t="s">
        <v>120</v>
      </c>
      <c r="B11" s="114"/>
      <c r="C11" s="114"/>
      <c r="D11" s="114"/>
      <c r="E11" s="114"/>
      <c r="F11" s="114"/>
      <c r="G11" s="115"/>
    </row>
    <row r="12" spans="1:7" s="3" customFormat="1" ht="18" customHeight="1" thickBot="1">
      <c r="A12" s="63" t="s">
        <v>84</v>
      </c>
      <c r="B12" s="94" t="s">
        <v>6</v>
      </c>
      <c r="C12" s="64" t="s">
        <v>7</v>
      </c>
      <c r="D12" s="65" t="s">
        <v>8</v>
      </c>
      <c r="E12" s="65" t="s">
        <v>85</v>
      </c>
      <c r="F12" s="65" t="s">
        <v>9</v>
      </c>
      <c r="G12" s="95" t="s">
        <v>10</v>
      </c>
    </row>
    <row r="13" spans="1:7" s="4" customFormat="1" ht="16.5" thickBot="1">
      <c r="A13" s="67" t="s">
        <v>11</v>
      </c>
      <c r="B13" s="96">
        <v>2</v>
      </c>
      <c r="C13" s="68" t="s">
        <v>13</v>
      </c>
      <c r="D13" s="69" t="s">
        <v>14</v>
      </c>
      <c r="E13" s="69" t="s">
        <v>15</v>
      </c>
      <c r="F13" s="69" t="s">
        <v>16</v>
      </c>
      <c r="G13" s="70">
        <v>7</v>
      </c>
    </row>
    <row r="14" spans="1:7" ht="32.25" thickBot="1">
      <c r="A14" s="56" t="s">
        <v>111</v>
      </c>
      <c r="B14" s="58">
        <v>924</v>
      </c>
      <c r="C14" s="59"/>
      <c r="D14" s="59"/>
      <c r="E14" s="59"/>
      <c r="F14" s="59"/>
      <c r="G14" s="60">
        <f>G15</f>
        <v>757</v>
      </c>
    </row>
    <row r="15" spans="1:7" ht="16.5" thickBot="1">
      <c r="A15" s="56" t="s">
        <v>17</v>
      </c>
      <c r="B15" s="58">
        <v>924</v>
      </c>
      <c r="C15" s="59" t="s">
        <v>18</v>
      </c>
      <c r="D15" s="59"/>
      <c r="E15" s="59"/>
      <c r="F15" s="59"/>
      <c r="G15" s="60">
        <f>+G16+G20</f>
        <v>757</v>
      </c>
    </row>
    <row r="16" spans="1:7" ht="63" hidden="1">
      <c r="A16" s="72" t="s">
        <v>110</v>
      </c>
      <c r="B16" s="97">
        <v>924</v>
      </c>
      <c r="C16" s="74" t="s">
        <v>18</v>
      </c>
      <c r="D16" s="74" t="s">
        <v>25</v>
      </c>
      <c r="E16" s="74"/>
      <c r="F16" s="74"/>
      <c r="G16" s="75">
        <f>G17</f>
        <v>0</v>
      </c>
    </row>
    <row r="17" spans="1:7" ht="15.75" hidden="1">
      <c r="A17" s="76" t="s">
        <v>87</v>
      </c>
      <c r="B17" s="98">
        <v>924</v>
      </c>
      <c r="C17" s="78" t="s">
        <v>18</v>
      </c>
      <c r="D17" s="78" t="s">
        <v>25</v>
      </c>
      <c r="E17" s="77" t="s">
        <v>88</v>
      </c>
      <c r="F17" s="78"/>
      <c r="G17" s="79">
        <f>G18</f>
        <v>0</v>
      </c>
    </row>
    <row r="18" spans="1:7" ht="15.75" hidden="1">
      <c r="A18" s="88" t="s">
        <v>23</v>
      </c>
      <c r="B18" s="98">
        <v>924</v>
      </c>
      <c r="C18" s="78" t="s">
        <v>18</v>
      </c>
      <c r="D18" s="78" t="s">
        <v>25</v>
      </c>
      <c r="E18" s="77" t="s">
        <v>91</v>
      </c>
      <c r="F18" s="78"/>
      <c r="G18" s="79">
        <f>G19</f>
        <v>0</v>
      </c>
    </row>
    <row r="19" spans="1:7" s="55" customFormat="1" ht="31.5" hidden="1">
      <c r="A19" s="76" t="s">
        <v>73</v>
      </c>
      <c r="B19" s="98">
        <v>924</v>
      </c>
      <c r="C19" s="78" t="s">
        <v>18</v>
      </c>
      <c r="D19" s="78" t="s">
        <v>25</v>
      </c>
      <c r="E19" s="77" t="s">
        <v>91</v>
      </c>
      <c r="F19" s="78" t="s">
        <v>55</v>
      </c>
      <c r="G19" s="79">
        <v>0</v>
      </c>
    </row>
    <row r="20" spans="1:7" ht="15.75">
      <c r="A20" s="76" t="s">
        <v>87</v>
      </c>
      <c r="B20" s="98">
        <v>924</v>
      </c>
      <c r="C20" s="78" t="s">
        <v>18</v>
      </c>
      <c r="D20" s="78" t="s">
        <v>32</v>
      </c>
      <c r="E20" s="77" t="s">
        <v>88</v>
      </c>
      <c r="F20" s="78"/>
      <c r="G20" s="79">
        <f>G21</f>
        <v>757</v>
      </c>
    </row>
    <row r="21" spans="1:7" ht="94.5">
      <c r="A21" s="76" t="s">
        <v>92</v>
      </c>
      <c r="B21" s="103">
        <v>924</v>
      </c>
      <c r="C21" s="82" t="s">
        <v>18</v>
      </c>
      <c r="D21" s="78" t="s">
        <v>32</v>
      </c>
      <c r="E21" s="77" t="s">
        <v>93</v>
      </c>
      <c r="F21" s="78"/>
      <c r="G21" s="79">
        <f>G22</f>
        <v>757</v>
      </c>
    </row>
    <row r="22" spans="1:7" ht="16.5" thickBot="1">
      <c r="A22" s="76" t="s">
        <v>71</v>
      </c>
      <c r="B22" s="103">
        <v>924</v>
      </c>
      <c r="C22" s="82" t="s">
        <v>18</v>
      </c>
      <c r="D22" s="78" t="s">
        <v>32</v>
      </c>
      <c r="E22" s="77" t="s">
        <v>93</v>
      </c>
      <c r="F22" s="78" t="s">
        <v>70</v>
      </c>
      <c r="G22" s="79">
        <v>757</v>
      </c>
    </row>
    <row r="23" spans="1:7" ht="45.75" customHeight="1" thickBot="1">
      <c r="A23" s="61" t="s">
        <v>112</v>
      </c>
      <c r="B23" s="99">
        <v>925</v>
      </c>
      <c r="C23" s="100"/>
      <c r="D23" s="101"/>
      <c r="E23" s="100"/>
      <c r="F23" s="101"/>
      <c r="G23" s="102">
        <f>G24+G61+G70</f>
        <v>4520442.95</v>
      </c>
    </row>
    <row r="24" spans="1:7" ht="16.5" thickBot="1">
      <c r="A24" s="56" t="s">
        <v>17</v>
      </c>
      <c r="B24" s="94">
        <v>925</v>
      </c>
      <c r="C24" s="71" t="s">
        <v>18</v>
      </c>
      <c r="D24" s="59"/>
      <c r="E24" s="71"/>
      <c r="F24" s="59"/>
      <c r="G24" s="60">
        <f>G25+G29+G41+G49+G53+G45</f>
        <v>3143009</v>
      </c>
    </row>
    <row r="25" spans="1:7" ht="47.25">
      <c r="A25" s="72" t="s">
        <v>60</v>
      </c>
      <c r="B25" s="103">
        <v>925</v>
      </c>
      <c r="C25" s="73" t="s">
        <v>18</v>
      </c>
      <c r="D25" s="74" t="s">
        <v>19</v>
      </c>
      <c r="E25" s="73"/>
      <c r="F25" s="74"/>
      <c r="G25" s="75">
        <f>G26</f>
        <v>684000</v>
      </c>
    </row>
    <row r="26" spans="1:7" s="55" customFormat="1" ht="37.5" customHeight="1">
      <c r="A26" s="76" t="s">
        <v>87</v>
      </c>
      <c r="B26" s="103">
        <v>925</v>
      </c>
      <c r="C26" s="77" t="s">
        <v>18</v>
      </c>
      <c r="D26" s="78" t="s">
        <v>19</v>
      </c>
      <c r="E26" s="77" t="s">
        <v>88</v>
      </c>
      <c r="F26" s="78"/>
      <c r="G26" s="79">
        <f>G27</f>
        <v>684000</v>
      </c>
    </row>
    <row r="27" spans="1:7" ht="47.25">
      <c r="A27" s="76" t="s">
        <v>56</v>
      </c>
      <c r="B27" s="103">
        <v>925</v>
      </c>
      <c r="C27" s="77" t="s">
        <v>20</v>
      </c>
      <c r="D27" s="78" t="s">
        <v>19</v>
      </c>
      <c r="E27" s="77" t="s">
        <v>89</v>
      </c>
      <c r="F27" s="78"/>
      <c r="G27" s="79">
        <f>G28</f>
        <v>684000</v>
      </c>
    </row>
    <row r="28" spans="1:7" ht="95.25" customHeight="1">
      <c r="A28" s="76" t="s">
        <v>72</v>
      </c>
      <c r="B28" s="103">
        <v>925</v>
      </c>
      <c r="C28" s="77" t="s">
        <v>18</v>
      </c>
      <c r="D28" s="78" t="s">
        <v>19</v>
      </c>
      <c r="E28" s="77" t="s">
        <v>89</v>
      </c>
      <c r="F28" s="78" t="s">
        <v>54</v>
      </c>
      <c r="G28" s="79">
        <v>684000</v>
      </c>
    </row>
    <row r="29" spans="1:7" ht="58.5" customHeight="1">
      <c r="A29" s="72" t="s">
        <v>21</v>
      </c>
      <c r="B29" s="103">
        <v>925</v>
      </c>
      <c r="C29" s="73" t="s">
        <v>18</v>
      </c>
      <c r="D29" s="74" t="s">
        <v>22</v>
      </c>
      <c r="E29" s="77"/>
      <c r="F29" s="74"/>
      <c r="G29" s="75">
        <f>G30</f>
        <v>2366052</v>
      </c>
    </row>
    <row r="30" spans="1:7" ht="41.25" customHeight="1">
      <c r="A30" s="76" t="s">
        <v>87</v>
      </c>
      <c r="B30" s="103">
        <v>925</v>
      </c>
      <c r="C30" s="77" t="s">
        <v>18</v>
      </c>
      <c r="D30" s="78" t="s">
        <v>22</v>
      </c>
      <c r="E30" s="77" t="s">
        <v>88</v>
      </c>
      <c r="F30" s="78"/>
      <c r="G30" s="79">
        <f>G37+G34+G31</f>
        <v>2366052</v>
      </c>
    </row>
    <row r="31" spans="1:7" ht="33" customHeight="1" hidden="1">
      <c r="A31" s="76" t="s">
        <v>58</v>
      </c>
      <c r="B31" s="103">
        <v>925</v>
      </c>
      <c r="C31" s="77" t="s">
        <v>18</v>
      </c>
      <c r="D31" s="78" t="s">
        <v>22</v>
      </c>
      <c r="E31" s="77" t="s">
        <v>103</v>
      </c>
      <c r="F31" s="78"/>
      <c r="G31" s="79">
        <f>G32+G33</f>
        <v>168679</v>
      </c>
    </row>
    <row r="32" spans="1:7" ht="81.75" customHeight="1">
      <c r="A32" s="76" t="s">
        <v>72</v>
      </c>
      <c r="B32" s="103">
        <v>925</v>
      </c>
      <c r="C32" s="77" t="s">
        <v>18</v>
      </c>
      <c r="D32" s="78" t="s">
        <v>22</v>
      </c>
      <c r="E32" s="77" t="s">
        <v>103</v>
      </c>
      <c r="F32" s="78" t="s">
        <v>54</v>
      </c>
      <c r="G32" s="79">
        <v>161679</v>
      </c>
    </row>
    <row r="33" spans="1:7" ht="47.25" customHeight="1">
      <c r="A33" s="76" t="s">
        <v>73</v>
      </c>
      <c r="B33" s="103">
        <v>925</v>
      </c>
      <c r="C33" s="77" t="s">
        <v>18</v>
      </c>
      <c r="D33" s="78" t="s">
        <v>22</v>
      </c>
      <c r="E33" s="77" t="s">
        <v>103</v>
      </c>
      <c r="F33" s="78" t="s">
        <v>55</v>
      </c>
      <c r="G33" s="79">
        <v>7000</v>
      </c>
    </row>
    <row r="34" spans="1:7" ht="110.25">
      <c r="A34" s="106" t="s">
        <v>118</v>
      </c>
      <c r="B34" s="103">
        <v>925</v>
      </c>
      <c r="C34" s="77" t="s">
        <v>18</v>
      </c>
      <c r="D34" s="78" t="s">
        <v>22</v>
      </c>
      <c r="E34" s="78" t="s">
        <v>105</v>
      </c>
      <c r="F34" s="77"/>
      <c r="G34" s="79">
        <f>G35+G36</f>
        <v>17724</v>
      </c>
    </row>
    <row r="35" spans="1:7" ht="90" customHeight="1">
      <c r="A35" s="76" t="s">
        <v>72</v>
      </c>
      <c r="B35" s="103">
        <v>925</v>
      </c>
      <c r="C35" s="77" t="s">
        <v>18</v>
      </c>
      <c r="D35" s="78" t="s">
        <v>22</v>
      </c>
      <c r="E35" s="78" t="s">
        <v>105</v>
      </c>
      <c r="F35" s="77" t="s">
        <v>54</v>
      </c>
      <c r="G35" s="79">
        <v>11724</v>
      </c>
    </row>
    <row r="36" spans="1:7" s="55" customFormat="1" ht="59.25" customHeight="1">
      <c r="A36" s="76" t="s">
        <v>73</v>
      </c>
      <c r="B36" s="103">
        <v>925</v>
      </c>
      <c r="C36" s="77" t="s">
        <v>18</v>
      </c>
      <c r="D36" s="78" t="s">
        <v>22</v>
      </c>
      <c r="E36" s="78" t="s">
        <v>105</v>
      </c>
      <c r="F36" s="77" t="s">
        <v>55</v>
      </c>
      <c r="G36" s="79">
        <v>6000</v>
      </c>
    </row>
    <row r="37" spans="1:7" s="55" customFormat="1" ht="15.75">
      <c r="A37" s="76" t="s">
        <v>23</v>
      </c>
      <c r="B37" s="103">
        <v>925</v>
      </c>
      <c r="C37" s="77" t="s">
        <v>18</v>
      </c>
      <c r="D37" s="78" t="s">
        <v>22</v>
      </c>
      <c r="E37" s="77" t="s">
        <v>91</v>
      </c>
      <c r="F37" s="78"/>
      <c r="G37" s="79">
        <f>G38+G39+G40</f>
        <v>2179649</v>
      </c>
    </row>
    <row r="38" spans="1:7" ht="80.25" customHeight="1">
      <c r="A38" s="76" t="s">
        <v>72</v>
      </c>
      <c r="B38" s="103">
        <v>925</v>
      </c>
      <c r="C38" s="77" t="s">
        <v>18</v>
      </c>
      <c r="D38" s="78" t="s">
        <v>22</v>
      </c>
      <c r="E38" s="77" t="s">
        <v>91</v>
      </c>
      <c r="F38" s="78" t="s">
        <v>54</v>
      </c>
      <c r="G38" s="79">
        <v>2010449</v>
      </c>
    </row>
    <row r="39" spans="1:7" ht="48.75" customHeight="1">
      <c r="A39" s="76" t="s">
        <v>73</v>
      </c>
      <c r="B39" s="103">
        <v>925</v>
      </c>
      <c r="C39" s="77" t="s">
        <v>18</v>
      </c>
      <c r="D39" s="78" t="s">
        <v>22</v>
      </c>
      <c r="E39" s="77" t="s">
        <v>91</v>
      </c>
      <c r="F39" s="78" t="s">
        <v>55</v>
      </c>
      <c r="G39" s="80">
        <v>169000</v>
      </c>
    </row>
    <row r="40" spans="1:7" ht="28.5" customHeight="1">
      <c r="A40" s="76" t="s">
        <v>74</v>
      </c>
      <c r="B40" s="103">
        <v>925</v>
      </c>
      <c r="C40" s="77" t="s">
        <v>18</v>
      </c>
      <c r="D40" s="78" t="s">
        <v>22</v>
      </c>
      <c r="E40" s="77" t="s">
        <v>91</v>
      </c>
      <c r="F40" s="78" t="s">
        <v>69</v>
      </c>
      <c r="G40" s="79">
        <v>200</v>
      </c>
    </row>
    <row r="41" spans="1:7" ht="57.75" customHeight="1">
      <c r="A41" s="72" t="s">
        <v>31</v>
      </c>
      <c r="B41" s="103">
        <v>925</v>
      </c>
      <c r="C41" s="73" t="s">
        <v>18</v>
      </c>
      <c r="D41" s="74" t="s">
        <v>32</v>
      </c>
      <c r="E41" s="77"/>
      <c r="F41" s="74"/>
      <c r="G41" s="81">
        <f>G42</f>
        <v>55200</v>
      </c>
    </row>
    <row r="42" spans="1:7" s="55" customFormat="1" ht="15.75">
      <c r="A42" s="76" t="s">
        <v>87</v>
      </c>
      <c r="B42" s="103">
        <v>925</v>
      </c>
      <c r="C42" s="82" t="s">
        <v>18</v>
      </c>
      <c r="D42" s="78" t="s">
        <v>32</v>
      </c>
      <c r="E42" s="78" t="s">
        <v>88</v>
      </c>
      <c r="F42" s="82"/>
      <c r="G42" s="79">
        <f>G43</f>
        <v>55200</v>
      </c>
    </row>
    <row r="43" spans="1:7" s="55" customFormat="1" ht="94.5">
      <c r="A43" s="76" t="s">
        <v>92</v>
      </c>
      <c r="B43" s="103">
        <v>925</v>
      </c>
      <c r="C43" s="82" t="s">
        <v>18</v>
      </c>
      <c r="D43" s="78" t="s">
        <v>32</v>
      </c>
      <c r="E43" s="77" t="s">
        <v>93</v>
      </c>
      <c r="F43" s="78"/>
      <c r="G43" s="79">
        <f>G44</f>
        <v>55200</v>
      </c>
    </row>
    <row r="44" spans="1:7" s="55" customFormat="1" ht="15.75">
      <c r="A44" s="76" t="s">
        <v>71</v>
      </c>
      <c r="B44" s="103">
        <v>925</v>
      </c>
      <c r="C44" s="82" t="s">
        <v>18</v>
      </c>
      <c r="D44" s="78" t="s">
        <v>32</v>
      </c>
      <c r="E44" s="77" t="s">
        <v>93</v>
      </c>
      <c r="F44" s="78" t="s">
        <v>70</v>
      </c>
      <c r="G44" s="79">
        <v>55200</v>
      </c>
    </row>
    <row r="45" spans="1:7" s="55" customFormat="1" ht="31.5" hidden="1">
      <c r="A45" s="72" t="s">
        <v>94</v>
      </c>
      <c r="B45" s="103">
        <v>925</v>
      </c>
      <c r="C45" s="73" t="s">
        <v>18</v>
      </c>
      <c r="D45" s="74" t="s">
        <v>95</v>
      </c>
      <c r="E45" s="77"/>
      <c r="F45" s="74"/>
      <c r="G45" s="81">
        <f>G46</f>
        <v>0</v>
      </c>
    </row>
    <row r="46" spans="1:7" s="55" customFormat="1" ht="15.75" hidden="1">
      <c r="A46" s="76" t="s">
        <v>87</v>
      </c>
      <c r="B46" s="103">
        <v>925</v>
      </c>
      <c r="C46" s="82" t="s">
        <v>18</v>
      </c>
      <c r="D46" s="78" t="s">
        <v>95</v>
      </c>
      <c r="E46" s="78" t="s">
        <v>88</v>
      </c>
      <c r="F46" s="82"/>
      <c r="G46" s="79">
        <f>G47</f>
        <v>0</v>
      </c>
    </row>
    <row r="47" spans="1:7" s="55" customFormat="1" ht="31.5" hidden="1">
      <c r="A47" s="76" t="s">
        <v>96</v>
      </c>
      <c r="B47" s="103">
        <v>925</v>
      </c>
      <c r="C47" s="82" t="s">
        <v>18</v>
      </c>
      <c r="D47" s="78" t="s">
        <v>95</v>
      </c>
      <c r="E47" s="77" t="s">
        <v>97</v>
      </c>
      <c r="F47" s="78"/>
      <c r="G47" s="79">
        <f>G48</f>
        <v>0</v>
      </c>
    </row>
    <row r="48" spans="1:7" s="55" customFormat="1" ht="31.5" hidden="1">
      <c r="A48" s="76" t="s">
        <v>73</v>
      </c>
      <c r="B48" s="103">
        <v>925</v>
      </c>
      <c r="C48" s="82" t="s">
        <v>18</v>
      </c>
      <c r="D48" s="78" t="s">
        <v>95</v>
      </c>
      <c r="E48" s="77" t="s">
        <v>97</v>
      </c>
      <c r="F48" s="78" t="s">
        <v>55</v>
      </c>
      <c r="G48" s="79">
        <v>0</v>
      </c>
    </row>
    <row r="49" spans="1:7" s="55" customFormat="1" ht="15.75">
      <c r="A49" s="72" t="s">
        <v>98</v>
      </c>
      <c r="B49" s="103">
        <v>925</v>
      </c>
      <c r="C49" s="77" t="s">
        <v>18</v>
      </c>
      <c r="D49" s="78" t="s">
        <v>99</v>
      </c>
      <c r="E49" s="77"/>
      <c r="F49" s="78"/>
      <c r="G49" s="79">
        <f>G50</f>
        <v>10000</v>
      </c>
    </row>
    <row r="50" spans="1:7" s="55" customFormat="1" ht="15.75">
      <c r="A50" s="76" t="s">
        <v>87</v>
      </c>
      <c r="B50" s="103">
        <v>925</v>
      </c>
      <c r="C50" s="77" t="s">
        <v>18</v>
      </c>
      <c r="D50" s="78" t="s">
        <v>99</v>
      </c>
      <c r="E50" s="78" t="s">
        <v>88</v>
      </c>
      <c r="F50" s="78"/>
      <c r="G50" s="79">
        <f>G51</f>
        <v>10000</v>
      </c>
    </row>
    <row r="51" spans="1:7" ht="15.75">
      <c r="A51" s="76" t="s">
        <v>100</v>
      </c>
      <c r="B51" s="103">
        <v>925</v>
      </c>
      <c r="C51" s="77" t="s">
        <v>18</v>
      </c>
      <c r="D51" s="78" t="s">
        <v>99</v>
      </c>
      <c r="E51" s="77" t="s">
        <v>101</v>
      </c>
      <c r="F51" s="78"/>
      <c r="G51" s="79">
        <f>G52</f>
        <v>10000</v>
      </c>
    </row>
    <row r="52" spans="1:7" ht="15.75">
      <c r="A52" s="76" t="s">
        <v>74</v>
      </c>
      <c r="B52" s="103">
        <v>925</v>
      </c>
      <c r="C52" s="77" t="s">
        <v>18</v>
      </c>
      <c r="D52" s="78" t="s">
        <v>99</v>
      </c>
      <c r="E52" s="77" t="s">
        <v>101</v>
      </c>
      <c r="F52" s="78" t="s">
        <v>69</v>
      </c>
      <c r="G52" s="79">
        <v>10000</v>
      </c>
    </row>
    <row r="53" spans="1:7" ht="15.75">
      <c r="A53" s="72" t="s">
        <v>24</v>
      </c>
      <c r="B53" s="103">
        <v>925</v>
      </c>
      <c r="C53" s="73" t="s">
        <v>18</v>
      </c>
      <c r="D53" s="74" t="s">
        <v>30</v>
      </c>
      <c r="E53" s="77"/>
      <c r="F53" s="78"/>
      <c r="G53" s="75">
        <f>G54</f>
        <v>27757</v>
      </c>
    </row>
    <row r="54" spans="1:7" ht="29.25" customHeight="1">
      <c r="A54" s="76" t="s">
        <v>87</v>
      </c>
      <c r="B54" s="103">
        <v>925</v>
      </c>
      <c r="C54" s="77" t="s">
        <v>18</v>
      </c>
      <c r="D54" s="78" t="s">
        <v>30</v>
      </c>
      <c r="E54" s="77" t="s">
        <v>88</v>
      </c>
      <c r="F54" s="78"/>
      <c r="G54" s="80">
        <f>G55+G58</f>
        <v>27757</v>
      </c>
    </row>
    <row r="55" spans="1:7" ht="27.75" customHeight="1">
      <c r="A55" s="76" t="s">
        <v>57</v>
      </c>
      <c r="B55" s="103">
        <v>925</v>
      </c>
      <c r="C55" s="77" t="s">
        <v>18</v>
      </c>
      <c r="D55" s="78" t="s">
        <v>30</v>
      </c>
      <c r="E55" s="77" t="s">
        <v>102</v>
      </c>
      <c r="F55" s="78"/>
      <c r="G55" s="80">
        <f>G56+G57</f>
        <v>27000</v>
      </c>
    </row>
    <row r="56" spans="1:7" ht="38.25" customHeight="1">
      <c r="A56" s="76" t="s">
        <v>73</v>
      </c>
      <c r="B56" s="103">
        <v>925</v>
      </c>
      <c r="C56" s="77" t="s">
        <v>18</v>
      </c>
      <c r="D56" s="78" t="s">
        <v>30</v>
      </c>
      <c r="E56" s="77" t="s">
        <v>102</v>
      </c>
      <c r="F56" s="78" t="s">
        <v>55</v>
      </c>
      <c r="G56" s="80">
        <v>20000</v>
      </c>
    </row>
    <row r="57" spans="1:7" ht="38.25" customHeight="1">
      <c r="A57" s="76" t="s">
        <v>74</v>
      </c>
      <c r="B57" s="103">
        <v>925</v>
      </c>
      <c r="C57" s="77" t="s">
        <v>18</v>
      </c>
      <c r="D57" s="78" t="s">
        <v>30</v>
      </c>
      <c r="E57" s="77" t="s">
        <v>102</v>
      </c>
      <c r="F57" s="78" t="s">
        <v>69</v>
      </c>
      <c r="G57" s="80">
        <v>7000</v>
      </c>
    </row>
    <row r="58" spans="1:7" ht="31.5">
      <c r="A58" s="76" t="s">
        <v>119</v>
      </c>
      <c r="B58" s="107">
        <v>925</v>
      </c>
      <c r="C58" s="82" t="s">
        <v>18</v>
      </c>
      <c r="D58" s="78" t="s">
        <v>30</v>
      </c>
      <c r="E58" s="78" t="s">
        <v>127</v>
      </c>
      <c r="F58" s="82"/>
      <c r="G58" s="79">
        <f>G59</f>
        <v>757</v>
      </c>
    </row>
    <row r="59" spans="1:7" ht="94.5">
      <c r="A59" s="86" t="s">
        <v>125</v>
      </c>
      <c r="B59" s="107">
        <v>925</v>
      </c>
      <c r="C59" s="82" t="s">
        <v>18</v>
      </c>
      <c r="D59" s="78" t="s">
        <v>30</v>
      </c>
      <c r="E59" s="78" t="s">
        <v>127</v>
      </c>
      <c r="F59" s="78"/>
      <c r="G59" s="79">
        <f>G60</f>
        <v>757</v>
      </c>
    </row>
    <row r="60" spans="1:7" ht="16.5" thickBot="1">
      <c r="A60" s="76" t="s">
        <v>71</v>
      </c>
      <c r="B60" s="107">
        <v>925</v>
      </c>
      <c r="C60" s="82" t="s">
        <v>18</v>
      </c>
      <c r="D60" s="78" t="s">
        <v>30</v>
      </c>
      <c r="E60" s="78" t="s">
        <v>127</v>
      </c>
      <c r="F60" s="78" t="s">
        <v>70</v>
      </c>
      <c r="G60" s="79">
        <v>757</v>
      </c>
    </row>
    <row r="61" spans="1:7" ht="16.5" thickBot="1">
      <c r="A61" s="56" t="s">
        <v>26</v>
      </c>
      <c r="B61" s="94">
        <v>925</v>
      </c>
      <c r="C61" s="71" t="s">
        <v>27</v>
      </c>
      <c r="D61" s="83"/>
      <c r="E61" s="84"/>
      <c r="F61" s="85"/>
      <c r="G61" s="60">
        <f>G62+G66</f>
        <v>1103796.95</v>
      </c>
    </row>
    <row r="62" spans="1:7" ht="15.75">
      <c r="A62" s="72" t="s">
        <v>59</v>
      </c>
      <c r="B62" s="104">
        <v>925</v>
      </c>
      <c r="C62" s="82" t="s">
        <v>27</v>
      </c>
      <c r="D62" s="78" t="s">
        <v>18</v>
      </c>
      <c r="E62" s="77"/>
      <c r="F62" s="78"/>
      <c r="G62" s="75">
        <f>G63</f>
        <v>30000</v>
      </c>
    </row>
    <row r="63" spans="1:7" ht="15.75">
      <c r="A63" s="76" t="s">
        <v>87</v>
      </c>
      <c r="B63" s="103">
        <v>925</v>
      </c>
      <c r="C63" s="82" t="s">
        <v>27</v>
      </c>
      <c r="D63" s="78" t="s">
        <v>18</v>
      </c>
      <c r="E63" s="77" t="s">
        <v>88</v>
      </c>
      <c r="F63" s="78"/>
      <c r="G63" s="79">
        <f>G64</f>
        <v>30000</v>
      </c>
    </row>
    <row r="64" spans="1:7" ht="15.75">
      <c r="A64" s="76" t="s">
        <v>83</v>
      </c>
      <c r="B64" s="103">
        <v>925</v>
      </c>
      <c r="C64" s="82" t="s">
        <v>27</v>
      </c>
      <c r="D64" s="78" t="s">
        <v>18</v>
      </c>
      <c r="E64" s="77" t="s">
        <v>104</v>
      </c>
      <c r="F64" s="78"/>
      <c r="G64" s="79">
        <f>G65</f>
        <v>30000</v>
      </c>
    </row>
    <row r="65" spans="1:7" ht="31.5">
      <c r="A65" s="76" t="s">
        <v>73</v>
      </c>
      <c r="B65" s="103">
        <v>925</v>
      </c>
      <c r="C65" s="82" t="s">
        <v>27</v>
      </c>
      <c r="D65" s="78" t="s">
        <v>18</v>
      </c>
      <c r="E65" s="77" t="s">
        <v>104</v>
      </c>
      <c r="F65" s="78" t="s">
        <v>55</v>
      </c>
      <c r="G65" s="79">
        <v>30000</v>
      </c>
    </row>
    <row r="66" spans="1:7" ht="15.75">
      <c r="A66" s="72" t="s">
        <v>28</v>
      </c>
      <c r="B66" s="103">
        <v>925</v>
      </c>
      <c r="C66" s="87" t="s">
        <v>27</v>
      </c>
      <c r="D66" s="74" t="s">
        <v>25</v>
      </c>
      <c r="E66" s="77"/>
      <c r="F66" s="74"/>
      <c r="G66" s="75">
        <f>G67</f>
        <v>1073796.95</v>
      </c>
    </row>
    <row r="67" spans="1:7" ht="15.75">
      <c r="A67" s="76" t="s">
        <v>87</v>
      </c>
      <c r="B67" s="103">
        <v>925</v>
      </c>
      <c r="C67" s="77" t="s">
        <v>27</v>
      </c>
      <c r="D67" s="78" t="s">
        <v>25</v>
      </c>
      <c r="E67" s="77" t="s">
        <v>88</v>
      </c>
      <c r="F67" s="78"/>
      <c r="G67" s="79">
        <f>G68</f>
        <v>1073796.95</v>
      </c>
    </row>
    <row r="68" spans="1:7" ht="31.5">
      <c r="A68" s="76" t="s">
        <v>114</v>
      </c>
      <c r="B68" s="103">
        <v>925</v>
      </c>
      <c r="C68" s="77" t="s">
        <v>27</v>
      </c>
      <c r="D68" s="78" t="s">
        <v>25</v>
      </c>
      <c r="E68" s="77" t="s">
        <v>106</v>
      </c>
      <c r="F68" s="78"/>
      <c r="G68" s="89">
        <f>G69</f>
        <v>1073796.95</v>
      </c>
    </row>
    <row r="69" spans="1:7" ht="32.25" thickBot="1">
      <c r="A69" s="90" t="s">
        <v>73</v>
      </c>
      <c r="B69" s="103">
        <v>925</v>
      </c>
      <c r="C69" s="91" t="s">
        <v>27</v>
      </c>
      <c r="D69" s="92" t="s">
        <v>25</v>
      </c>
      <c r="E69" s="77" t="s">
        <v>106</v>
      </c>
      <c r="F69" s="92" t="s">
        <v>55</v>
      </c>
      <c r="G69" s="93">
        <v>1073796.95</v>
      </c>
    </row>
    <row r="70" spans="1:7" ht="16.5" thickBot="1">
      <c r="A70" s="56" t="s">
        <v>107</v>
      </c>
      <c r="B70" s="59" t="s">
        <v>0</v>
      </c>
      <c r="C70" s="71" t="s">
        <v>77</v>
      </c>
      <c r="D70" s="83"/>
      <c r="E70" s="84"/>
      <c r="F70" s="85"/>
      <c r="G70" s="60">
        <f>G71</f>
        <v>273637</v>
      </c>
    </row>
    <row r="71" spans="1:7" ht="15.75">
      <c r="A71" s="72" t="s">
        <v>78</v>
      </c>
      <c r="B71" s="105">
        <v>925</v>
      </c>
      <c r="C71" s="73" t="s">
        <v>77</v>
      </c>
      <c r="D71" s="74" t="s">
        <v>18</v>
      </c>
      <c r="E71" s="77"/>
      <c r="F71" s="74"/>
      <c r="G71" s="75">
        <f>G72</f>
        <v>273637</v>
      </c>
    </row>
    <row r="72" spans="1:7" ht="15.75">
      <c r="A72" s="76" t="s">
        <v>87</v>
      </c>
      <c r="B72" s="105">
        <v>925</v>
      </c>
      <c r="C72" s="77" t="s">
        <v>77</v>
      </c>
      <c r="D72" s="78" t="s">
        <v>18</v>
      </c>
      <c r="E72" s="77" t="s">
        <v>88</v>
      </c>
      <c r="F72" s="78"/>
      <c r="G72" s="79">
        <f>G73</f>
        <v>273637</v>
      </c>
    </row>
    <row r="73" spans="1:7" ht="15.75">
      <c r="A73" s="76" t="s">
        <v>79</v>
      </c>
      <c r="B73" s="105">
        <v>925</v>
      </c>
      <c r="C73" s="77" t="s">
        <v>77</v>
      </c>
      <c r="D73" s="78" t="s">
        <v>18</v>
      </c>
      <c r="E73" s="77" t="s">
        <v>108</v>
      </c>
      <c r="F73" s="78"/>
      <c r="G73" s="79">
        <f>G74</f>
        <v>273637</v>
      </c>
    </row>
    <row r="74" spans="1:7" ht="32.25" thickBot="1">
      <c r="A74" s="90" t="s">
        <v>81</v>
      </c>
      <c r="B74" s="105">
        <v>925</v>
      </c>
      <c r="C74" s="77" t="s">
        <v>77</v>
      </c>
      <c r="D74" s="78" t="s">
        <v>18</v>
      </c>
      <c r="E74" s="77" t="s">
        <v>108</v>
      </c>
      <c r="F74" s="78" t="s">
        <v>80</v>
      </c>
      <c r="G74" s="79">
        <v>273637</v>
      </c>
    </row>
    <row r="75" spans="1:7" ht="16.5" thickBot="1">
      <c r="A75" s="56" t="s">
        <v>109</v>
      </c>
      <c r="B75" s="59"/>
      <c r="C75" s="71"/>
      <c r="D75" s="59"/>
      <c r="E75" s="71"/>
      <c r="F75" s="59"/>
      <c r="G75" s="60">
        <f>G14+G23</f>
        <v>4521199.95</v>
      </c>
    </row>
  </sheetData>
  <sheetProtection/>
  <mergeCells count="9">
    <mergeCell ref="A11:G11"/>
    <mergeCell ref="C6:G6"/>
    <mergeCell ref="C7:G7"/>
    <mergeCell ref="C8:G8"/>
    <mergeCell ref="C9:G9"/>
    <mergeCell ref="C1:G1"/>
    <mergeCell ref="C2:G2"/>
    <mergeCell ref="C3:G3"/>
    <mergeCell ref="C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5.00390625" style="1" customWidth="1"/>
    <col min="2" max="2" width="51.00390625" style="1" customWidth="1"/>
    <col min="3" max="3" width="22.75390625" style="1" customWidth="1"/>
    <col min="4" max="16384" width="9.125" style="1" customWidth="1"/>
  </cols>
  <sheetData>
    <row r="1" ht="15.75">
      <c r="C1" s="35" t="s">
        <v>53</v>
      </c>
    </row>
    <row r="2" ht="15.75">
      <c r="C2" s="36" t="s">
        <v>3</v>
      </c>
    </row>
    <row r="3" ht="15.75">
      <c r="C3" s="35" t="s">
        <v>4</v>
      </c>
    </row>
    <row r="4" ht="15.75">
      <c r="C4" s="36" t="s">
        <v>75</v>
      </c>
    </row>
    <row r="5" ht="15.75">
      <c r="C5" s="35" t="s">
        <v>128</v>
      </c>
    </row>
    <row r="7" spans="1:4" ht="15.75">
      <c r="A7" s="116"/>
      <c r="B7" s="116"/>
      <c r="C7" s="35" t="s">
        <v>49</v>
      </c>
      <c r="D7" s="13"/>
    </row>
    <row r="8" spans="1:4" ht="15.75">
      <c r="A8" s="117"/>
      <c r="B8" s="117"/>
      <c r="C8" s="36" t="s">
        <v>3</v>
      </c>
      <c r="D8" s="13"/>
    </row>
    <row r="9" spans="1:4" ht="15.75">
      <c r="A9" s="116"/>
      <c r="B9" s="116"/>
      <c r="C9" s="35" t="s">
        <v>4</v>
      </c>
      <c r="D9" s="13"/>
    </row>
    <row r="10" spans="1:4" ht="15.75">
      <c r="A10" s="117"/>
      <c r="B10" s="117"/>
      <c r="C10" s="36" t="s">
        <v>75</v>
      </c>
      <c r="D10" s="13"/>
    </row>
    <row r="11" spans="1:4" ht="15.75">
      <c r="A11" s="37"/>
      <c r="B11" s="37"/>
      <c r="C11" s="35" t="s">
        <v>121</v>
      </c>
      <c r="D11" s="14"/>
    </row>
    <row r="12" spans="1:4" ht="15.75">
      <c r="A12" s="8"/>
      <c r="B12" s="15"/>
      <c r="C12" s="7"/>
      <c r="D12" s="7"/>
    </row>
    <row r="13" spans="1:4" ht="53.25" customHeight="1">
      <c r="A13" s="118" t="s">
        <v>116</v>
      </c>
      <c r="B13" s="118"/>
      <c r="C13" s="118"/>
      <c r="D13" s="7"/>
    </row>
    <row r="14" spans="1:4" ht="16.5" thickBot="1">
      <c r="A14" s="8"/>
      <c r="B14" s="9"/>
      <c r="C14" s="6"/>
      <c r="D14" s="7"/>
    </row>
    <row r="15" spans="1:4" s="11" customFormat="1" ht="95.25" thickBot="1">
      <c r="A15" s="16" t="s">
        <v>29</v>
      </c>
      <c r="B15" s="17" t="s">
        <v>113</v>
      </c>
      <c r="C15" s="18" t="s">
        <v>47</v>
      </c>
      <c r="D15" s="10"/>
    </row>
    <row r="16" spans="1:3" s="12" customFormat="1" ht="47.25">
      <c r="A16" s="19"/>
      <c r="B16" s="20" t="s">
        <v>33</v>
      </c>
      <c r="C16" s="21">
        <v>22796.95</v>
      </c>
    </row>
    <row r="17" spans="1:3" ht="32.25" thickBot="1">
      <c r="A17" s="39" t="s">
        <v>34</v>
      </c>
      <c r="B17" s="41" t="s">
        <v>50</v>
      </c>
      <c r="C17" s="40">
        <v>22796.95</v>
      </c>
    </row>
    <row r="18" spans="1:3" ht="30" customHeight="1" hidden="1">
      <c r="A18" s="27" t="s">
        <v>35</v>
      </c>
      <c r="B18" s="28" t="s">
        <v>36</v>
      </c>
      <c r="C18" s="38">
        <f>C19</f>
        <v>0</v>
      </c>
    </row>
    <row r="19" spans="1:3" ht="27" customHeight="1" hidden="1">
      <c r="A19" s="22" t="s">
        <v>37</v>
      </c>
      <c r="B19" s="23" t="s">
        <v>38</v>
      </c>
      <c r="C19" s="24">
        <f>C20</f>
        <v>0</v>
      </c>
    </row>
    <row r="20" spans="1:3" ht="32.25" customHeight="1" hidden="1">
      <c r="A20" s="22" t="s">
        <v>39</v>
      </c>
      <c r="B20" s="25" t="s">
        <v>40</v>
      </c>
      <c r="C20" s="24">
        <f>C21</f>
        <v>0</v>
      </c>
    </row>
    <row r="21" spans="1:3" ht="32.25" customHeight="1" hidden="1">
      <c r="A21" s="26" t="s">
        <v>1</v>
      </c>
      <c r="B21" s="25" t="s">
        <v>51</v>
      </c>
      <c r="C21" s="24">
        <v>0</v>
      </c>
    </row>
    <row r="22" spans="1:3" s="12" customFormat="1" ht="23.25" customHeight="1" hidden="1">
      <c r="A22" s="27" t="s">
        <v>41</v>
      </c>
      <c r="B22" s="28" t="s">
        <v>42</v>
      </c>
      <c r="C22" s="29">
        <v>0</v>
      </c>
    </row>
    <row r="23" spans="1:3" s="12" customFormat="1" ht="24.75" customHeight="1" hidden="1">
      <c r="A23" s="22" t="s">
        <v>43</v>
      </c>
      <c r="B23" s="23" t="s">
        <v>44</v>
      </c>
      <c r="C23" s="29">
        <v>0</v>
      </c>
    </row>
    <row r="24" spans="1:3" s="12" customFormat="1" ht="27" customHeight="1" hidden="1">
      <c r="A24" s="22" t="s">
        <v>45</v>
      </c>
      <c r="B24" s="25" t="s">
        <v>46</v>
      </c>
      <c r="C24" s="30">
        <v>0</v>
      </c>
    </row>
    <row r="25" spans="1:3" s="12" customFormat="1" ht="31.5" customHeight="1" hidden="1" thickBot="1">
      <c r="A25" s="31" t="s">
        <v>2</v>
      </c>
      <c r="B25" s="32" t="s">
        <v>52</v>
      </c>
      <c r="C25" s="33">
        <v>0</v>
      </c>
    </row>
    <row r="26" ht="15.75">
      <c r="C26" s="34"/>
    </row>
  </sheetData>
  <sheetProtection/>
  <mergeCells count="5">
    <mergeCell ref="A7:B7"/>
    <mergeCell ref="A8:B8"/>
    <mergeCell ref="A13:C13"/>
    <mergeCell ref="A9:B9"/>
    <mergeCell ref="A10:B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4">
      <selection activeCell="G10" sqref="G10"/>
    </sheetView>
  </sheetViews>
  <sheetFormatPr defaultColWidth="9.00390625" defaultRowHeight="12.75"/>
  <cols>
    <col min="1" max="1" width="7.00390625" style="1" customWidth="1"/>
    <col min="2" max="2" width="44.75390625" style="1" customWidth="1"/>
    <col min="3" max="3" width="18.25390625" style="1" customWidth="1"/>
    <col min="4" max="4" width="19.00390625" style="1" customWidth="1"/>
    <col min="5" max="5" width="10.625" style="1" customWidth="1"/>
    <col min="6" max="16384" width="9.125" style="1" customWidth="1"/>
  </cols>
  <sheetData>
    <row r="1" spans="3:4" ht="15.75">
      <c r="C1" s="119" t="s">
        <v>61</v>
      </c>
      <c r="D1" s="119"/>
    </row>
    <row r="2" spans="3:4" ht="15.75">
      <c r="C2" s="119" t="s">
        <v>3</v>
      </c>
      <c r="D2" s="119"/>
    </row>
    <row r="3" spans="3:4" ht="15.75">
      <c r="C3" s="119" t="s">
        <v>76</v>
      </c>
      <c r="D3" s="119"/>
    </row>
    <row r="4" spans="3:4" ht="15.75">
      <c r="C4" s="119" t="s">
        <v>129</v>
      </c>
      <c r="D4" s="119"/>
    </row>
    <row r="5" spans="3:4" ht="15.75">
      <c r="C5" s="34"/>
      <c r="D5" s="34"/>
    </row>
    <row r="6" spans="3:6" ht="15.75">
      <c r="C6" s="119" t="s">
        <v>68</v>
      </c>
      <c r="D6" s="119"/>
      <c r="E6" s="42"/>
      <c r="F6" s="42"/>
    </row>
    <row r="7" spans="3:6" ht="15.75">
      <c r="C7" s="119" t="s">
        <v>3</v>
      </c>
      <c r="D7" s="119"/>
      <c r="E7" s="42"/>
      <c r="F7" s="42"/>
    </row>
    <row r="8" spans="3:6" ht="15.75">
      <c r="C8" s="119" t="s">
        <v>76</v>
      </c>
      <c r="D8" s="119"/>
      <c r="E8" s="42"/>
      <c r="F8" s="42"/>
    </row>
    <row r="9" spans="3:6" ht="15.75">
      <c r="C9" s="119" t="s">
        <v>121</v>
      </c>
      <c r="D9" s="119"/>
      <c r="E9" s="42"/>
      <c r="F9" s="42"/>
    </row>
    <row r="10" spans="3:6" ht="14.25" customHeight="1">
      <c r="C10" s="43"/>
      <c r="D10" s="43"/>
      <c r="E10" s="43"/>
      <c r="F10" s="43"/>
    </row>
    <row r="11" spans="1:4" ht="68.25" customHeight="1">
      <c r="A11" s="124" t="s">
        <v>62</v>
      </c>
      <c r="B11" s="124"/>
      <c r="C11" s="124"/>
      <c r="D11" s="124"/>
    </row>
    <row r="12" spans="1:4" ht="15.75">
      <c r="A12" s="44"/>
      <c r="B12" s="44"/>
      <c r="C12" s="44"/>
      <c r="D12" s="44"/>
    </row>
    <row r="13" ht="16.5" thickBot="1">
      <c r="D13" s="45" t="s">
        <v>63</v>
      </c>
    </row>
    <row r="14" spans="1:6" s="49" customFormat="1" ht="16.5" thickBot="1">
      <c r="A14" s="46" t="s">
        <v>64</v>
      </c>
      <c r="B14" s="125" t="s">
        <v>65</v>
      </c>
      <c r="C14" s="125"/>
      <c r="D14" s="47" t="s">
        <v>66</v>
      </c>
      <c r="E14" s="48"/>
      <c r="F14" s="48"/>
    </row>
    <row r="15" spans="1:4" s="49" customFormat="1" ht="15.75">
      <c r="A15" s="108">
        <v>1</v>
      </c>
      <c r="B15" s="126">
        <v>2</v>
      </c>
      <c r="C15" s="126"/>
      <c r="D15" s="50">
        <v>3</v>
      </c>
    </row>
    <row r="16" spans="1:5" ht="37.5" customHeight="1">
      <c r="A16" s="110" t="s">
        <v>11</v>
      </c>
      <c r="B16" s="127" t="s">
        <v>82</v>
      </c>
      <c r="C16" s="127"/>
      <c r="D16" s="111">
        <v>53705</v>
      </c>
      <c r="E16" s="51"/>
    </row>
    <row r="17" spans="1:5" ht="50.25" customHeight="1">
      <c r="A17" s="110" t="s">
        <v>12</v>
      </c>
      <c r="B17" s="128" t="s">
        <v>124</v>
      </c>
      <c r="C17" s="129"/>
      <c r="D17" s="111">
        <v>757</v>
      </c>
      <c r="E17" s="51"/>
    </row>
    <row r="18" spans="1:5" ht="52.5" customHeight="1" thickBot="1">
      <c r="A18" s="110" t="s">
        <v>13</v>
      </c>
      <c r="B18" s="120" t="s">
        <v>115</v>
      </c>
      <c r="C18" s="120"/>
      <c r="D18" s="111">
        <v>757</v>
      </c>
      <c r="E18" s="51"/>
    </row>
    <row r="19" spans="1:5" ht="16.5" thickBot="1">
      <c r="A19" s="121" t="s">
        <v>67</v>
      </c>
      <c r="B19" s="122"/>
      <c r="C19" s="123"/>
      <c r="D19" s="109">
        <f>D16+D17+D18</f>
        <v>55219</v>
      </c>
      <c r="E19" s="51"/>
    </row>
    <row r="20" spans="1:5" ht="15.75">
      <c r="A20" s="52"/>
      <c r="B20" s="52"/>
      <c r="C20" s="52"/>
      <c r="D20" s="53"/>
      <c r="E20" s="51"/>
    </row>
    <row r="23" ht="60" customHeight="1"/>
  </sheetData>
  <sheetProtection/>
  <mergeCells count="15">
    <mergeCell ref="A19:C19"/>
    <mergeCell ref="C8:D8"/>
    <mergeCell ref="C9:D9"/>
    <mergeCell ref="A11:D11"/>
    <mergeCell ref="B14:C14"/>
    <mergeCell ref="B15:C15"/>
    <mergeCell ref="B16:C16"/>
    <mergeCell ref="B17:C17"/>
    <mergeCell ref="C1:D1"/>
    <mergeCell ref="C2:D2"/>
    <mergeCell ref="C3:D3"/>
    <mergeCell ref="C4:D4"/>
    <mergeCell ref="B18:C18"/>
    <mergeCell ref="C6:D6"/>
    <mergeCell ref="C7:D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скртр</cp:lastModifiedBy>
  <cp:lastPrinted>2019-05-15T14:11:03Z</cp:lastPrinted>
  <dcterms:created xsi:type="dcterms:W3CDTF">2006-11-24T05:19:58Z</dcterms:created>
  <dcterms:modified xsi:type="dcterms:W3CDTF">2019-05-16T09:43:28Z</dcterms:modified>
  <cp:category/>
  <cp:version/>
  <cp:contentType/>
  <cp:contentStatus/>
</cp:coreProperties>
</file>