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<sst xmlns="http://schemas.openxmlformats.org/spreadsheetml/2006/main" count="748" uniqueCount="321">
  <si>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</si>
  <si>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</si>
  <si>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</si>
  <si>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</si>
  <si>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</si>
  <si>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</si>
  <si>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</si>
  <si>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</si>
  <si>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Мобилизационная и вневойсковая подготовка</t>
  </si>
  <si>
    <t>Жилищно-коммунальное хозяйство</t>
  </si>
  <si>
    <t>ВСЕГО РАСХОДОВ</t>
  </si>
  <si>
    <t>Кассовое исполнение</t>
  </si>
  <si>
    <t>Статья расходов</t>
  </si>
  <si>
    <t>РЗ</t>
  </si>
  <si>
    <t>ПР</t>
  </si>
  <si>
    <t>ЦС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</si>
  <si>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</si>
  <si>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</si>
  <si>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</si>
  <si>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</si>
  <si>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</si>
  <si>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</si>
  <si>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</si>
  <si>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</si>
  <si>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</si>
  <si>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>001 00 00</t>
  </si>
  <si>
    <t>Глава муниципального образования</t>
  </si>
  <si>
    <t xml:space="preserve">01 </t>
  </si>
  <si>
    <t>04</t>
  </si>
  <si>
    <t xml:space="preserve">Государственная регистрация актов гражданского состояния </t>
  </si>
  <si>
    <t xml:space="preserve">Национальная оборона </t>
  </si>
  <si>
    <t>05</t>
  </si>
  <si>
    <t>Благоустройство</t>
  </si>
  <si>
    <t>600 00 00</t>
  </si>
  <si>
    <t>Уличное освещение</t>
  </si>
  <si>
    <t>Код классификации доходов</t>
  </si>
  <si>
    <t>Наименование КВД</t>
  </si>
  <si>
    <t>120</t>
  </si>
  <si>
    <t>20201001100000</t>
  </si>
  <si>
    <t>151</t>
  </si>
  <si>
    <t>182</t>
  </si>
  <si>
    <t>110</t>
  </si>
  <si>
    <t>Центральный аппарат</t>
  </si>
  <si>
    <t>(рублей)</t>
  </si>
  <si>
    <t>10804020011000</t>
  </si>
  <si>
    <t>20203003100000</t>
  </si>
  <si>
    <t>Субвенции бюджетам поселений на государственную регистрацию актов гражданского состояния</t>
  </si>
  <si>
    <t>20203015100000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</si>
  <si>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</si>
  <si>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10601030101000</t>
  </si>
  <si>
    <t>10601030102000</t>
  </si>
  <si>
    <t>10606013101000</t>
  </si>
  <si>
    <t>10606013102000</t>
  </si>
  <si>
    <t>10606023101000</t>
  </si>
  <si>
    <t>10606023102000</t>
  </si>
  <si>
    <t>НАЛОГОВЫЕ И НЕНАЛОГОВЫЕ 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</si>
  <si>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</si>
  <si>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ПОШЛИНА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</si>
  <si>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</si>
  <si>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</si>
  <si>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</si>
  <si>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ВСЕГО ДОХОДОВ</t>
  </si>
  <si>
    <t>рублей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</si>
  <si>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</si>
  <si>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</si>
  <si>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 xml:space="preserve"> ГР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</si>
  <si>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</si>
  <si>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</si>
  <si>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002 03 00</t>
  </si>
  <si>
    <t>500</t>
  </si>
  <si>
    <t>002 04 00</t>
  </si>
  <si>
    <t>070 00 00</t>
  </si>
  <si>
    <t>Резервные фонды местных администраций</t>
  </si>
  <si>
    <t>070 05 00</t>
  </si>
  <si>
    <t xml:space="preserve">Руководство и управление в сфере установленных функций </t>
  </si>
  <si>
    <t>001 38 00</t>
  </si>
  <si>
    <t>03</t>
  </si>
  <si>
    <t>001 36 00</t>
  </si>
  <si>
    <t>600 01 00</t>
  </si>
  <si>
    <t>600 02 00</t>
  </si>
  <si>
    <t>Прочие мероприятия по благоустройству городских округов и поселений</t>
  </si>
  <si>
    <t>600 05 00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</si>
  <si>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</si>
  <si>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</si>
  <si>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</si>
  <si>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</si>
  <si>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</si>
  <si>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 xml:space="preserve">муниципального образования </t>
  </si>
  <si>
    <t>сельского поселения "Большелуг"</t>
  </si>
  <si>
    <t>кассовое исполнение</t>
  </si>
  <si>
    <t>Функционирование высшего должностного лица субъекта Российской Федерации и органа местного самоуправления</t>
  </si>
  <si>
    <t>Осуществление первичного воинского учета на территориях, где отсутствуют военные комиссариаты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</si>
  <si>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</si>
  <si>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трансферты</t>
  </si>
  <si>
    <t>Приложение 1</t>
  </si>
  <si>
    <t>00000000000000</t>
  </si>
  <si>
    <t>000</t>
  </si>
  <si>
    <t>Управление Федеральной налоговой службы по Республике Коми</t>
  </si>
  <si>
    <t>10000000000000</t>
  </si>
  <si>
    <t>10100000000000</t>
  </si>
  <si>
    <t>10102000010000</t>
  </si>
  <si>
    <t xml:space="preserve">Налог на доходы физических лиц </t>
  </si>
  <si>
    <t>10500000000000</t>
  </si>
  <si>
    <t xml:space="preserve">Единый сельскохозяйственный налог </t>
  </si>
  <si>
    <t>10600000000000</t>
  </si>
  <si>
    <t>10601000000000</t>
  </si>
  <si>
    <t>10601030100000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</si>
  <si>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</si>
  <si>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</si>
  <si>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10606000000000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</si>
  <si>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</si>
  <si>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</si>
  <si>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</si>
  <si>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</si>
  <si>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</si>
  <si>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</si>
  <si>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</si>
  <si>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</si>
  <si>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</si>
  <si>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</si>
  <si>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</si>
  <si>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</si>
  <si>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</si>
  <si>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 (сумма платежа)</t>
  </si>
  <si>
    <t>Земельный налог (по обязательствам, возникшим до 1 января 2006 года), мобилизуемый на территориях поселений (пени, проценты)</t>
  </si>
  <si>
    <t>923</t>
  </si>
  <si>
    <t>Администрация муниципального образования муниципального района "Корткеросский"</t>
  </si>
  <si>
    <t>11100000000000</t>
  </si>
  <si>
    <t>11105000000000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</si>
  <si>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</si>
  <si>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</si>
  <si>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11400000000000</t>
  </si>
  <si>
    <t>430</t>
  </si>
  <si>
    <t>ДОХОДЫ ОТ ПРОДАЖИ МАТЕРИАЛЬНЫХ И НЕМАТЕРИАЛЬНЫХ АКТИВОВ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</si>
  <si>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</si>
  <si>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</si>
  <si>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</si>
  <si>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</si>
  <si>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925</t>
  </si>
  <si>
    <t>10800000000000</t>
  </si>
  <si>
    <t>10804000010000</t>
  </si>
  <si>
    <t>Государственная пошлина за совершение нотариальных действий  (за исключением действий, совершаемых консульскими учреждениями  Российской Федерации)</t>
  </si>
  <si>
    <t>10804020010000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</si>
  <si>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</si>
  <si>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</si>
  <si>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20000000000000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</si>
  <si>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</si>
  <si>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</si>
  <si>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</si>
  <si>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20203000000000</t>
  </si>
  <si>
    <t>20203003000000</t>
  </si>
  <si>
    <t>20203015000000</t>
  </si>
  <si>
    <t>Субвенции бюджетам  на осуществление первичного воинского учета на территориях, где отсутствуют военные комиссариаты</t>
  </si>
  <si>
    <t>20204000000000</t>
  </si>
  <si>
    <t>20204999100000</t>
  </si>
  <si>
    <t>Прочие межбюджетные трансферты, передаваемые бюджетам поселений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</si>
  <si>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</si>
  <si>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</si>
  <si>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</si>
  <si>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</si>
  <si>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</si>
  <si>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</si>
  <si>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 xml:space="preserve"> сельского поселения "Большелуг"</t>
  </si>
  <si>
    <t>Код классификации источников финансирования дефицита бюджета</t>
  </si>
  <si>
    <t>Наименование КВИ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</si>
  <si>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</si>
  <si>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</si>
  <si>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</si>
  <si>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</si>
  <si>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</si>
  <si>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</si>
  <si>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</si>
  <si>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>Социальная политика</t>
  </si>
  <si>
    <t>Пенсионное обеспечение</t>
  </si>
  <si>
    <t>10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</si>
  <si>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</si>
  <si>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</si>
  <si>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</si>
  <si>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</si>
  <si>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10102010011000</t>
  </si>
  <si>
    <t>10102030010000</t>
  </si>
  <si>
    <t>10102030011000</t>
  </si>
  <si>
    <t>10102030012000</t>
  </si>
  <si>
    <t>10102030013000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</si>
  <si>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</si>
  <si>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</si>
  <si>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(пени, проценты)</t>
  </si>
  <si>
    <t>Единый сельскохозяйственный налог (за налоговые периоды, истекшие до 1 января 2011 года) (взыскания)</t>
  </si>
  <si>
    <t>10606013103000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</si>
  <si>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</si>
  <si>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10606023103000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</si>
  <si>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</si>
  <si>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Земельный налог (по обязательствам, возникшим до 1 января 2006 года), мобилизуемый на территориях поселений (взыскания)</t>
  </si>
  <si>
    <t>Земельный налог (по обязательствам, возникшим до 1 января 2006 года), мобилизуемый на территориях поселений (прочие поступления)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</si>
  <si>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</si>
  <si>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</si>
  <si>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</si>
  <si>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</si>
  <si>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</si>
  <si>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</si>
  <si>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</si>
  <si>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</si>
  <si>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11300000000000</t>
  </si>
  <si>
    <t>130</t>
  </si>
  <si>
    <t>11700000000000</t>
  </si>
  <si>
    <t>180</t>
  </si>
  <si>
    <t>ПРОЧИЕ НЕНАЛОГОВЫЕ ДОХОДЫ</t>
  </si>
  <si>
    <t>11701000000000</t>
  </si>
  <si>
    <t>Невыясненные поступления</t>
  </si>
  <si>
    <t>11701050100000</t>
  </si>
  <si>
    <t>Невыясненные поступления, зачисляемые в бюджеты поселений</t>
  </si>
  <si>
    <t>11705000000000</t>
  </si>
  <si>
    <t>Прочие неналоговые доходы</t>
  </si>
  <si>
    <t>11705050100000</t>
  </si>
  <si>
    <t>Прочие неналоговые доходы бюджетов поселений</t>
  </si>
  <si>
    <t>Дотации бюджетам 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</si>
  <si>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</si>
  <si>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ПРОЧИЕ БЕЗВОЗМЕЗДНЫЕ ПОСТУПЛЕНИЯ</t>
  </si>
  <si>
    <t>Прочие безвозмездные поступления в бюджеты поселений</t>
  </si>
  <si>
    <t xml:space="preserve">к постановлению администрации </t>
  </si>
  <si>
    <t xml:space="preserve"> к постановлению администрации </t>
  </si>
  <si>
    <t>Приложение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</si>
  <si>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</si>
  <si>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</si>
  <si>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экономика</t>
  </si>
  <si>
    <t>Дорожное хозяйство</t>
  </si>
  <si>
    <t>09</t>
  </si>
  <si>
    <t>315 00 00</t>
  </si>
  <si>
    <t>Содержание и управление  дорожным хозяйством</t>
  </si>
  <si>
    <t>315 01 00</t>
  </si>
  <si>
    <t>Содержание автомобильнвх дорог общего пользования местного значения</t>
  </si>
  <si>
    <t>315 01 24</t>
  </si>
  <si>
    <t xml:space="preserve">Приложение 3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</si>
  <si>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</si>
  <si>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11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</si>
  <si>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</si>
  <si>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</si>
  <si>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</si>
  <si>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</si>
  <si>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</si>
  <si>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</si>
  <si>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10102010010000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</si>
  <si>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</si>
  <si>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</si>
  <si>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</si>
  <si>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</si>
  <si>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</si>
  <si>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</si>
  <si>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</si>
  <si>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(пени, проценты)</t>
  </si>
  <si>
    <t xml:space="preserve">Налог на доходы физических лиц с доходов, полученных физическими лицами в соотвествии со статьей 228 Налогововго кодекса Российской Федерации 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</si>
  <si>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(сумма платежа)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</si>
  <si>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(пени, проценты)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</si>
  <si>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(взыскания)</t>
  </si>
  <si>
    <t>10503000010000</t>
  </si>
  <si>
    <t>10503010010000</t>
  </si>
  <si>
    <t>10503010011000</t>
  </si>
  <si>
    <t>Единый сельскохозяйственный налог  (сумма платежа)</t>
  </si>
  <si>
    <t>10503010012000</t>
  </si>
  <si>
    <t>Единый сельскохозяйственный налог  (пени, проценты)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</si>
  <si>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</si>
  <si>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</si>
  <si>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 (по обязательствам, возникшим до 1 января 2006 года), мобилизуемый на территориях поселений</t>
  </si>
  <si>
    <t>10904053103000</t>
  </si>
  <si>
    <t>10904053104000</t>
  </si>
  <si>
    <t>Доходы, получаемые в виде арендной платы за земельные участки,  государственная собственность на которые не разграничена,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</si>
  <si>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</si>
  <si>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11302000000000</t>
  </si>
  <si>
    <t>Доходы от компенсации затрат государства</t>
  </si>
  <si>
    <t>11302990000000</t>
  </si>
  <si>
    <t>Прочие  доходы от компенсации затрат государства</t>
  </si>
  <si>
    <t>11302995100000</t>
  </si>
  <si>
    <t>Прочие  доходы от компенсации затрат бюджетов поселений</t>
  </si>
  <si>
    <t>10102010012000</t>
  </si>
  <si>
    <t>10102010013000</t>
  </si>
  <si>
    <t>10102010014000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</si>
  <si>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</si>
  <si>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</si>
  <si>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Прочие межбюджетные трансферты, передаваемые бюджетам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</si>
  <si>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(взыскания)</t>
  </si>
  <si>
    <t>Фонд оплаты труда и страховые взносы</t>
  </si>
  <si>
    <t>121</t>
  </si>
  <si>
    <t>Иные выплаты персоналу,за исключением  фонда оплаты труда</t>
  </si>
  <si>
    <t>122</t>
  </si>
  <si>
    <t>Закупка товаров,работ, услуг в сфере информационно-коммуникационных технологий</t>
  </si>
  <si>
    <t>242</t>
  </si>
  <si>
    <t>Закупка товаров, работ и  услуг для муниципальных нужд</t>
  </si>
  <si>
    <t>244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</si>
  <si>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</si>
  <si>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</si>
  <si>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</si>
  <si>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</si>
  <si>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</si>
  <si>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</si>
  <si>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</si>
  <si>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</si>
  <si>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540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</si>
  <si>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</si>
  <si>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</si>
  <si>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</si>
  <si>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</si>
  <si>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</si>
  <si>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Пособия и компенсации гражданам и иные социальные выплаты, кроме публичных нормативных обязательств</t>
  </si>
  <si>
    <t>321</t>
  </si>
  <si>
    <t>Источники финансирования дефицита бюджета муниципального образования сельского поселения "Большелуг"  по кодам классификации источников финансирования дефицитов бюджетов за 1 полугодие 2013 года</t>
  </si>
  <si>
    <t>Ведомственная структура расходов бюджета муниципального образования сельского поселения "Большелуг" за 1 полугодие 2013 год</t>
  </si>
  <si>
    <t>Реализация государственной политики в области прриватизации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</si>
  <si>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</si>
  <si>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</si>
  <si>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</si>
  <si>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Другие вопросы в области национальной экономики</t>
  </si>
  <si>
    <t>12</t>
  </si>
  <si>
    <t>Реализация 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</si>
  <si>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</si>
  <si>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</si>
  <si>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</si>
  <si>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Доходы бюджета муниципального образования сельского поселения "Большелуг" по кодам классификации доходов бюджетов за 1 полугодие 2013 год</t>
  </si>
  <si>
    <t>от 06 августа 2013</t>
  </si>
  <si>
    <t xml:space="preserve"> года № 48</t>
  </si>
  <si>
    <t>от 06 августа 2013 года № 48</t>
  </si>
  <si>
    <t xml:space="preserve">от 06 августа 2013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</si>
</sst>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%"/>
    <numFmt numFmtId="167" formatCode="###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?"/>
    <numFmt numFmtId="173" formatCode="_-* #,##0_р_._-;\-\ #,##0_р_._-;_-* &quot;-&quot;_р_._-;_-@_-"/>
    <numFmt numFmtId="174" formatCode="000000"/>
    <numFmt numFmtId="175" formatCode="[$€-2]\ ###,000_);[Red]\([$€-2]\ ###,000\)"/>
  </numFmts>
  <fonts count="63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.5"/>
      <name val="Arial cyr"/>
      <family val="0"/>
    </font>
    <font>
      <i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8.5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167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Fill="1" applyBorder="1" applyAlignment="1">
      <alignment wrapText="1"/>
    </xf>
    <xf numFmtId="167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167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6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167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59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43" fontId="2" fillId="0" borderId="23" xfId="59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2" fillId="0" borderId="23" xfId="59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3" fontId="0" fillId="0" borderId="24" xfId="59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72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49" fontId="17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22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7" fillId="0" borderId="22" xfId="0" applyNumberFormat="1" applyFont="1" applyFill="1" applyBorder="1" applyAlignment="1">
      <alignment horizontal="left" vertical="top" wrapText="1"/>
    </xf>
    <xf numFmtId="43" fontId="18" fillId="0" borderId="22" xfId="59" applyFont="1" applyBorder="1" applyAlignment="1">
      <alignment horizontal="right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8" fillId="0" borderId="22" xfId="0" applyNumberFormat="1" applyFont="1" applyBorder="1" applyAlignment="1">
      <alignment horizontal="right" wrapText="1"/>
    </xf>
    <xf numFmtId="22" fontId="16" fillId="0" borderId="0" xfId="0" applyNumberFormat="1" applyFont="1" applyAlignment="1">
      <alignment/>
    </xf>
    <xf numFmtId="14" fontId="16" fillId="0" borderId="0" xfId="0" applyNumberFormat="1" applyFont="1" applyAlignment="1">
      <alignment horizontal="left"/>
    </xf>
    <xf numFmtId="49" fontId="1" fillId="0" borderId="30" xfId="0" applyNumberFormat="1" applyFont="1" applyBorder="1" applyAlignment="1">
      <alignment horizontal="center" vertical="center" wrapText="1"/>
    </xf>
    <xf numFmtId="49" fontId="0" fillId="0" borderId="24" xfId="59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12" fontId="0" fillId="0" borderId="24" xfId="59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left" vertical="center" wrapText="1"/>
    </xf>
    <xf numFmtId="4" fontId="17" fillId="0" borderId="23" xfId="0" applyNumberFormat="1" applyFont="1" applyBorder="1" applyAlignment="1">
      <alignment horizontal="right" vertical="center" wrapText="1"/>
    </xf>
    <xf numFmtId="11" fontId="17" fillId="0" borderId="23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" fontId="20" fillId="33" borderId="23" xfId="0" applyNumberFormat="1" applyFont="1" applyFill="1" applyBorder="1" applyAlignment="1">
      <alignment horizontal="right" vertical="center" wrapText="1"/>
    </xf>
    <xf numFmtId="4" fontId="21" fillId="33" borderId="23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0" fontId="23" fillId="0" borderId="14" xfId="0" applyFont="1" applyFill="1" applyBorder="1" applyAlignment="1">
      <alignment wrapText="1"/>
    </xf>
    <xf numFmtId="167" fontId="23" fillId="0" borderId="12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167" fontId="24" fillId="0" borderId="12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67" fontId="14" fillId="0" borderId="12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right"/>
    </xf>
    <xf numFmtId="167" fontId="6" fillId="0" borderId="12" xfId="0" applyNumberFormat="1" applyFont="1" applyFill="1" applyBorder="1" applyAlignment="1">
      <alignment horizontal="right"/>
    </xf>
    <xf numFmtId="167" fontId="7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7" xfId="59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3" fontId="0" fillId="0" borderId="27" xfId="59" applyFont="1" applyBorder="1" applyAlignment="1">
      <alignment horizontal="center" vertical="center" wrapText="1"/>
    </xf>
    <xf numFmtId="174" fontId="0" fillId="0" borderId="27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174" fontId="14" fillId="0" borderId="24" xfId="0" applyNumberFormat="1" applyFont="1" applyBorder="1" applyAlignment="1">
      <alignment horizontal="left"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174" fontId="2" fillId="0" borderId="24" xfId="59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wrapText="1"/>
    </xf>
    <xf numFmtId="174" fontId="0" fillId="0" borderId="24" xfId="59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wrapText="1"/>
    </xf>
    <xf numFmtId="49" fontId="0" fillId="0" borderId="37" xfId="0" applyNumberFormat="1" applyFont="1" applyBorder="1" applyAlignment="1">
      <alignment horizontal="center" vertical="center" wrapText="1"/>
    </xf>
    <xf numFmtId="174" fontId="0" fillId="0" borderId="37" xfId="59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4" fontId="0" fillId="0" borderId="37" xfId="0" applyNumberFormat="1" applyFont="1" applyBorder="1" applyAlignment="1">
      <alignment horizontal="right" vertical="center" wrapText="1"/>
    </xf>
    <xf numFmtId="49" fontId="2" fillId="0" borderId="24" xfId="59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8" xfId="59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" fontId="2" fillId="0" borderId="38" xfId="0" applyNumberFormat="1" applyFont="1" applyBorder="1" applyAlignment="1">
      <alignment horizontal="right" vertical="center" wrapText="1"/>
    </xf>
    <xf numFmtId="12" fontId="2" fillId="0" borderId="27" xfId="59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3" fontId="2" fillId="0" borderId="27" xfId="59" applyFont="1" applyBorder="1" applyAlignment="1">
      <alignment horizontal="center" vertical="center" wrapText="1"/>
    </xf>
    <xf numFmtId="174" fontId="2" fillId="0" borderId="27" xfId="59" applyNumberFormat="1" applyFont="1" applyBorder="1" applyAlignment="1">
      <alignment horizontal="center" vertical="center" wrapText="1"/>
    </xf>
    <xf numFmtId="174" fontId="0" fillId="0" borderId="27" xfId="59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0" fontId="14" fillId="0" borderId="24" xfId="52" applyFont="1" applyFill="1" applyBorder="1" applyAlignment="1">
      <alignment horizontal="justify" vertical="top" wrapText="1"/>
      <protection/>
    </xf>
    <xf numFmtId="4" fontId="0" fillId="0" borderId="40" xfId="0" applyNumberFormat="1" applyFont="1" applyBorder="1" applyAlignment="1">
      <alignment horizontal="right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11" fontId="17" fillId="0" borderId="27" xfId="0" applyNumberFormat="1" applyFont="1" applyBorder="1" applyAlignment="1">
      <alignment horizontal="left" vertical="center" wrapText="1"/>
    </xf>
    <xf numFmtId="4" fontId="17" fillId="0" borderId="27" xfId="0" applyNumberFormat="1" applyFont="1" applyBorder="1" applyAlignment="1">
      <alignment horizontal="right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0" fontId="17" fillId="0" borderId="27" xfId="52" applyFont="1" applyFill="1" applyBorder="1" applyAlignment="1">
      <alignment horizontal="left" vertical="top" wrapText="1"/>
      <protection/>
    </xf>
    <xf numFmtId="4" fontId="17" fillId="0" borderId="36" xfId="0" applyNumberFormat="1" applyFont="1" applyBorder="1" applyAlignment="1">
      <alignment horizontal="right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0" fontId="14" fillId="0" borderId="37" xfId="52" applyFont="1" applyFill="1" applyBorder="1" applyAlignment="1">
      <alignment horizontal="left" vertical="top" wrapText="1"/>
      <protection/>
    </xf>
    <xf numFmtId="4" fontId="14" fillId="0" borderId="42" xfId="0" applyNumberFormat="1" applyFont="1" applyBorder="1" applyAlignment="1">
      <alignment horizontal="right" vertical="center" wrapText="1"/>
    </xf>
    <xf numFmtId="43" fontId="17" fillId="0" borderId="23" xfId="59" applyFont="1" applyBorder="1" applyAlignment="1">
      <alignment horizontal="center" vertical="center" wrapText="1"/>
    </xf>
    <xf numFmtId="12" fontId="17" fillId="0" borderId="24" xfId="59" applyNumberFormat="1" applyFont="1" applyBorder="1" applyAlignment="1">
      <alignment horizontal="center" vertical="center" wrapText="1"/>
    </xf>
    <xf numFmtId="43" fontId="14" fillId="0" borderId="24" xfId="59" applyFont="1" applyBorder="1" applyAlignment="1">
      <alignment horizontal="center" vertical="center" wrapText="1"/>
    </xf>
    <xf numFmtId="12" fontId="14" fillId="0" borderId="24" xfId="59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17" fillId="0" borderId="31" xfId="59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7" fillId="0" borderId="27" xfId="59" applyNumberFormat="1" applyFont="1" applyBorder="1" applyAlignment="1">
      <alignment horizontal="center" vertical="center" wrapText="1"/>
    </xf>
    <xf numFmtId="43" fontId="14" fillId="0" borderId="27" xfId="59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right"/>
    </xf>
    <xf numFmtId="49" fontId="0" fillId="0" borderId="24" xfId="0" applyNumberForma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74" fontId="14" fillId="0" borderId="24" xfId="59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43" xfId="0" applyNumberFormat="1" applyFont="1" applyBorder="1" applyAlignment="1">
      <alignment horizontal="center" vertical="center" wrapText="1"/>
    </xf>
    <xf numFmtId="49" fontId="20" fillId="33" borderId="26" xfId="0" applyNumberFormat="1" applyFont="1" applyFill="1" applyBorder="1" applyAlignment="1">
      <alignment horizontal="left" vertical="center" wrapText="1"/>
    </xf>
    <xf numFmtId="49" fontId="21" fillId="33" borderId="26" xfId="0" applyNumberFormat="1" applyFont="1" applyFill="1" applyBorder="1" applyAlignment="1">
      <alignment horizontal="left" vertical="center" wrapText="1"/>
    </xf>
    <xf numFmtId="43" fontId="14" fillId="0" borderId="37" xfId="59" applyFont="1" applyBorder="1" applyAlignment="1">
      <alignment horizontal="center" vertical="center" wrapText="1"/>
    </xf>
    <xf numFmtId="174" fontId="17" fillId="0" borderId="25" xfId="59" applyNumberFormat="1" applyFont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 wrapText="1"/>
    </xf>
    <xf numFmtId="174" fontId="14" fillId="0" borderId="25" xfId="59" applyNumberFormat="1" applyFont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49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>
      <alignment vertical="center" wrapText="1"/>
    </xf>
    <xf numFmtId="4" fontId="2" fillId="0" borderId="4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0" fillId="0" borderId="14" xfId="0" applyFill="1" applyBorder="1" applyAlignment="1">
      <alignment wrapText="1"/>
    </xf>
    <xf numFmtId="167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167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167" fontId="0" fillId="0" borderId="4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7" fontId="0" fillId="0" borderId="47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14" fillId="0" borderId="49" xfId="0" applyNumberFormat="1" applyFont="1" applyBorder="1" applyAlignment="1">
      <alignment wrapText="1"/>
    </xf>
    <xf numFmtId="167" fontId="0" fillId="0" borderId="50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4" fontId="0" fillId="0" borderId="52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67" fontId="24" fillId="0" borderId="12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0" fillId="0" borderId="48" xfId="0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75390625" style="53" customWidth="1"/>
    <col min="2" max="2" width="17.25390625" style="53" customWidth="1"/>
    <col min="3" max="3" width="5.75390625" style="53" customWidth="1"/>
    <col min="4" max="4" width="67.875" style="53" customWidth="1"/>
    <col min="5" max="5" width="13.75390625" style="53" customWidth="1"/>
    <col min="6" max="6" width="9.125" style="53" customWidth="1"/>
    <col min="7" max="7" width="13.125" style="53" bestFit="1" customWidth="1"/>
    <col min="8" max="16384" width="9.125" style="53" customWidth="1"/>
  </cols>
  <sheetData>
    <row r="1" spans="1:10" ht="14.25">
      <c r="A1" s="52"/>
      <c r="C1" s="54"/>
      <c r="D1" s="54"/>
      <c r="E1" s="54" t="s">
        <v>94</v>
      </c>
      <c r="F1" s="54"/>
      <c r="G1" s="54"/>
      <c r="H1" s="52"/>
      <c r="I1" s="52"/>
      <c r="J1" s="52"/>
    </row>
    <row r="2" spans="1:10" ht="14.25">
      <c r="A2" s="52"/>
      <c r="C2" s="54"/>
      <c r="D2" s="256" t="s">
        <v>219</v>
      </c>
      <c r="E2" s="256"/>
      <c r="F2" s="54"/>
      <c r="G2" s="54"/>
      <c r="H2" s="52"/>
      <c r="I2" s="52"/>
      <c r="J2" s="52"/>
    </row>
    <row r="3" spans="1:10" ht="14.25">
      <c r="A3" s="192"/>
      <c r="B3" s="193"/>
      <c r="C3" s="194"/>
      <c r="D3" s="194"/>
      <c r="E3" s="194" t="s">
        <v>88</v>
      </c>
      <c r="F3" s="54"/>
      <c r="G3" s="54"/>
      <c r="H3" s="52"/>
      <c r="I3" s="52"/>
      <c r="J3" s="52"/>
    </row>
    <row r="4" spans="1:10" ht="14.25">
      <c r="A4" s="192"/>
      <c r="B4" s="193"/>
      <c r="C4" s="194"/>
      <c r="D4" s="194" t="s">
        <v>317</v>
      </c>
      <c r="E4" s="272" t="s">
        <v>318</v>
      </c>
      <c r="F4" s="54"/>
      <c r="G4" s="54"/>
      <c r="H4" s="52"/>
      <c r="I4" s="52"/>
      <c r="J4" s="52"/>
    </row>
    <row r="5" spans="1:10" ht="75.75" customHeight="1">
      <c r="A5" s="257" t="s">
        <v>316</v>
      </c>
      <c r="B5" s="257"/>
      <c r="C5" s="257"/>
      <c r="D5" s="257"/>
      <c r="E5" s="257"/>
      <c r="F5" s="52"/>
      <c r="G5" s="52"/>
      <c r="H5" s="52"/>
      <c r="I5" s="52"/>
      <c r="J5" s="52"/>
    </row>
    <row r="6" spans="1:10" ht="12.75">
      <c r="A6" s="52"/>
      <c r="B6" s="52"/>
      <c r="C6" s="52"/>
      <c r="D6" s="52"/>
      <c r="E6" s="55" t="s">
        <v>43</v>
      </c>
      <c r="F6" s="52"/>
      <c r="G6" s="52"/>
      <c r="H6" s="52"/>
      <c r="I6" s="52"/>
      <c r="J6" s="52"/>
    </row>
    <row r="7" spans="1:5" ht="40.5" customHeight="1">
      <c r="A7" s="258" t="s">
        <v>35</v>
      </c>
      <c r="B7" s="259"/>
      <c r="C7" s="260"/>
      <c r="D7" s="56" t="s">
        <v>36</v>
      </c>
      <c r="E7" s="56" t="s">
        <v>11</v>
      </c>
    </row>
    <row r="8" spans="1:5" s="61" customFormat="1" ht="15">
      <c r="A8" s="57" t="s">
        <v>40</v>
      </c>
      <c r="B8" s="58" t="s">
        <v>95</v>
      </c>
      <c r="C8" s="57" t="s">
        <v>96</v>
      </c>
      <c r="D8" s="59" t="s">
        <v>97</v>
      </c>
      <c r="E8" s="60">
        <f>E9</f>
        <v>165681.3</v>
      </c>
    </row>
    <row r="9" spans="1:5" s="66" customFormat="1" ht="15">
      <c r="A9" s="62" t="s">
        <v>40</v>
      </c>
      <c r="B9" s="63" t="s">
        <v>98</v>
      </c>
      <c r="C9" s="62" t="s">
        <v>96</v>
      </c>
      <c r="D9" s="64" t="s">
        <v>55</v>
      </c>
      <c r="E9" s="65">
        <f>E10+E25+E34+E50</f>
        <v>165681.3</v>
      </c>
    </row>
    <row r="10" spans="1:5" s="66" customFormat="1" ht="15">
      <c r="A10" s="62" t="s">
        <v>40</v>
      </c>
      <c r="B10" s="63" t="s">
        <v>99</v>
      </c>
      <c r="C10" s="62" t="s">
        <v>96</v>
      </c>
      <c r="D10" s="64" t="s">
        <v>0</v>
      </c>
      <c r="E10" s="65">
        <f>E11</f>
        <v>161852.99</v>
      </c>
    </row>
    <row r="11" spans="1:5" s="66" customFormat="1" ht="15">
      <c r="A11" s="62" t="s">
        <v>40</v>
      </c>
      <c r="B11" s="67" t="s">
        <v>100</v>
      </c>
      <c r="C11" s="62" t="s">
        <v>41</v>
      </c>
      <c r="D11" s="64" t="s">
        <v>101</v>
      </c>
      <c r="E11" s="65">
        <f>E12+E21+E17</f>
        <v>161852.99</v>
      </c>
    </row>
    <row r="12" spans="1:5" s="66" customFormat="1" ht="63.75">
      <c r="A12" s="139" t="s">
        <v>40</v>
      </c>
      <c r="B12" s="140" t="s">
        <v>241</v>
      </c>
      <c r="C12" s="139" t="s">
        <v>41</v>
      </c>
      <c r="D12" s="141" t="s">
        <v>242</v>
      </c>
      <c r="E12" s="142">
        <f>E13+E14+E15+E16</f>
        <v>161470.49</v>
      </c>
    </row>
    <row r="13" spans="1:5" s="66" customFormat="1" ht="60" customHeight="1">
      <c r="A13" s="143" t="s">
        <v>40</v>
      </c>
      <c r="B13" s="144" t="s">
        <v>179</v>
      </c>
      <c r="C13" s="143" t="s">
        <v>41</v>
      </c>
      <c r="D13" s="145" t="s">
        <v>243</v>
      </c>
      <c r="E13" s="146">
        <v>161470.49</v>
      </c>
    </row>
    <row r="14" spans="1:5" s="66" customFormat="1" ht="63.75" customHeight="1" hidden="1">
      <c r="A14" s="98" t="s">
        <v>40</v>
      </c>
      <c r="B14" s="98" t="s">
        <v>273</v>
      </c>
      <c r="C14" s="98" t="s">
        <v>41</v>
      </c>
      <c r="D14" s="147" t="s">
        <v>244</v>
      </c>
      <c r="E14" s="100"/>
    </row>
    <row r="15" spans="1:5" s="66" customFormat="1" ht="63.75" customHeight="1" hidden="1">
      <c r="A15" s="98" t="s">
        <v>40</v>
      </c>
      <c r="B15" s="98" t="s">
        <v>274</v>
      </c>
      <c r="C15" s="98" t="s">
        <v>41</v>
      </c>
      <c r="D15" s="147" t="s">
        <v>245</v>
      </c>
      <c r="E15" s="148"/>
    </row>
    <row r="16" spans="1:5" s="66" customFormat="1" ht="63.75" customHeight="1" hidden="1">
      <c r="A16" s="98" t="s">
        <v>40</v>
      </c>
      <c r="B16" s="98" t="s">
        <v>275</v>
      </c>
      <c r="C16" s="98" t="s">
        <v>41</v>
      </c>
      <c r="D16" s="147" t="s">
        <v>246</v>
      </c>
      <c r="E16" s="148"/>
    </row>
    <row r="17" spans="1:5" s="66" customFormat="1" ht="88.5" customHeight="1">
      <c r="A17" s="102" t="s">
        <v>40</v>
      </c>
      <c r="B17" s="149">
        <v>10102020010000</v>
      </c>
      <c r="C17" s="102" t="s">
        <v>41</v>
      </c>
      <c r="D17" s="150" t="s">
        <v>247</v>
      </c>
      <c r="E17" s="104">
        <f>E18+E19+E20</f>
        <v>100</v>
      </c>
    </row>
    <row r="18" spans="1:5" s="66" customFormat="1" ht="89.25" hidden="1">
      <c r="A18" s="68" t="s">
        <v>40</v>
      </c>
      <c r="B18" s="151">
        <v>10102020011000</v>
      </c>
      <c r="C18" s="68" t="s">
        <v>41</v>
      </c>
      <c r="D18" s="152" t="s">
        <v>248</v>
      </c>
      <c r="E18" s="70"/>
    </row>
    <row r="19" spans="1:5" s="66" customFormat="1" ht="89.25" hidden="1">
      <c r="A19" s="153" t="s">
        <v>40</v>
      </c>
      <c r="B19" s="154">
        <v>10102020012000</v>
      </c>
      <c r="C19" s="153" t="s">
        <v>41</v>
      </c>
      <c r="D19" s="155" t="s">
        <v>249</v>
      </c>
      <c r="E19" s="156"/>
    </row>
    <row r="20" spans="1:5" s="66" customFormat="1" ht="89.25">
      <c r="A20" s="153" t="s">
        <v>40</v>
      </c>
      <c r="B20" s="154">
        <v>10102020013000</v>
      </c>
      <c r="C20" s="153" t="s">
        <v>41</v>
      </c>
      <c r="D20" s="152" t="s">
        <v>279</v>
      </c>
      <c r="E20" s="156">
        <v>100</v>
      </c>
    </row>
    <row r="21" spans="1:5" s="66" customFormat="1" ht="38.25">
      <c r="A21" s="102" t="s">
        <v>40</v>
      </c>
      <c r="B21" s="157" t="s">
        <v>180</v>
      </c>
      <c r="C21" s="102" t="s">
        <v>41</v>
      </c>
      <c r="D21" s="77" t="s">
        <v>250</v>
      </c>
      <c r="E21" s="104">
        <f>E22+E23+E24</f>
        <v>282.5</v>
      </c>
    </row>
    <row r="22" spans="1:5" s="66" customFormat="1" ht="38.25">
      <c r="A22" s="143" t="s">
        <v>40</v>
      </c>
      <c r="B22" s="144" t="s">
        <v>181</v>
      </c>
      <c r="C22" s="143" t="s">
        <v>41</v>
      </c>
      <c r="D22" s="73" t="s">
        <v>251</v>
      </c>
      <c r="E22" s="146">
        <v>157.5</v>
      </c>
    </row>
    <row r="23" spans="1:5" s="66" customFormat="1" ht="38.25" hidden="1">
      <c r="A23" s="68" t="s">
        <v>40</v>
      </c>
      <c r="B23" s="69" t="s">
        <v>182</v>
      </c>
      <c r="C23" s="68" t="s">
        <v>41</v>
      </c>
      <c r="D23" s="74" t="s">
        <v>252</v>
      </c>
      <c r="E23" s="70"/>
    </row>
    <row r="24" spans="1:5" s="66" customFormat="1" ht="38.25">
      <c r="A24" s="68" t="s">
        <v>40</v>
      </c>
      <c r="B24" s="69" t="s">
        <v>183</v>
      </c>
      <c r="C24" s="68" t="s">
        <v>41</v>
      </c>
      <c r="D24" s="74" t="s">
        <v>253</v>
      </c>
      <c r="E24" s="70">
        <v>125</v>
      </c>
    </row>
    <row r="25" spans="1:5" s="66" customFormat="1" ht="15" hidden="1">
      <c r="A25" s="62" t="s">
        <v>40</v>
      </c>
      <c r="B25" s="63" t="s">
        <v>102</v>
      </c>
      <c r="C25" s="62" t="s">
        <v>96</v>
      </c>
      <c r="D25" s="64" t="s">
        <v>1</v>
      </c>
      <c r="E25" s="65">
        <f>E26</f>
        <v>0</v>
      </c>
    </row>
    <row r="26" spans="1:5" s="66" customFormat="1" ht="15" hidden="1">
      <c r="A26" s="158" t="s">
        <v>40</v>
      </c>
      <c r="B26" s="159" t="s">
        <v>254</v>
      </c>
      <c r="C26" s="158" t="s">
        <v>41</v>
      </c>
      <c r="D26" s="160" t="s">
        <v>103</v>
      </c>
      <c r="E26" s="161">
        <f>E27+E30</f>
        <v>0</v>
      </c>
    </row>
    <row r="27" spans="1:5" s="66" customFormat="1" ht="15" hidden="1">
      <c r="A27" s="102" t="s">
        <v>40</v>
      </c>
      <c r="B27" s="157" t="s">
        <v>255</v>
      </c>
      <c r="C27" s="102" t="s">
        <v>41</v>
      </c>
      <c r="D27" s="77" t="s">
        <v>103</v>
      </c>
      <c r="E27" s="104">
        <f>E28+E29</f>
        <v>0</v>
      </c>
    </row>
    <row r="28" spans="1:5" s="66" customFormat="1" ht="15" hidden="1">
      <c r="A28" s="68" t="s">
        <v>40</v>
      </c>
      <c r="B28" s="97" t="s">
        <v>256</v>
      </c>
      <c r="C28" s="68" t="s">
        <v>41</v>
      </c>
      <c r="D28" s="74" t="s">
        <v>257</v>
      </c>
      <c r="E28" s="70"/>
    </row>
    <row r="29" spans="1:5" s="66" customFormat="1" ht="15" hidden="1">
      <c r="A29" s="68" t="s">
        <v>40</v>
      </c>
      <c r="B29" s="97" t="s">
        <v>258</v>
      </c>
      <c r="C29" s="68" t="s">
        <v>41</v>
      </c>
      <c r="D29" s="74" t="s">
        <v>259</v>
      </c>
      <c r="E29" s="70"/>
    </row>
    <row r="30" spans="1:5" ht="25.5" hidden="1">
      <c r="A30" s="139" t="s">
        <v>40</v>
      </c>
      <c r="B30" s="162">
        <v>10503020010000</v>
      </c>
      <c r="C30" s="139" t="s">
        <v>41</v>
      </c>
      <c r="D30" s="103" t="s">
        <v>184</v>
      </c>
      <c r="E30" s="142">
        <f>E31+E32+E33</f>
        <v>0</v>
      </c>
    </row>
    <row r="31" spans="1:5" ht="25.5" hidden="1">
      <c r="A31" s="68" t="s">
        <v>40</v>
      </c>
      <c r="B31" s="105">
        <v>10503020011000</v>
      </c>
      <c r="C31" s="68" t="s">
        <v>41</v>
      </c>
      <c r="D31" s="73" t="s">
        <v>185</v>
      </c>
      <c r="E31" s="70"/>
    </row>
    <row r="32" spans="1:5" ht="25.5" hidden="1">
      <c r="A32" s="68" t="s">
        <v>40</v>
      </c>
      <c r="B32" s="105">
        <v>10503020012000</v>
      </c>
      <c r="C32" s="68" t="s">
        <v>41</v>
      </c>
      <c r="D32" s="74" t="s">
        <v>186</v>
      </c>
      <c r="E32" s="70"/>
    </row>
    <row r="33" spans="1:5" ht="25.5" hidden="1">
      <c r="A33" s="68" t="s">
        <v>40</v>
      </c>
      <c r="B33" s="105">
        <v>10503020013000</v>
      </c>
      <c r="C33" s="68" t="s">
        <v>41</v>
      </c>
      <c r="D33" s="74" t="s">
        <v>187</v>
      </c>
      <c r="E33" s="70"/>
    </row>
    <row r="34" spans="1:5" ht="12.75">
      <c r="A34" s="62" t="s">
        <v>40</v>
      </c>
      <c r="B34" s="63" t="s">
        <v>104</v>
      </c>
      <c r="C34" s="62" t="s">
        <v>96</v>
      </c>
      <c r="D34" s="64" t="s">
        <v>2</v>
      </c>
      <c r="E34" s="65">
        <f>E35+E39</f>
        <v>3828.31</v>
      </c>
    </row>
    <row r="35" spans="1:5" ht="12.75">
      <c r="A35" s="62" t="s">
        <v>40</v>
      </c>
      <c r="B35" s="63" t="s">
        <v>105</v>
      </c>
      <c r="C35" s="62" t="s">
        <v>41</v>
      </c>
      <c r="D35" s="64" t="s">
        <v>3</v>
      </c>
      <c r="E35" s="65">
        <f>E36</f>
        <v>782.63</v>
      </c>
    </row>
    <row r="36" spans="1:5" ht="38.25">
      <c r="A36" s="139" t="s">
        <v>40</v>
      </c>
      <c r="B36" s="140" t="s">
        <v>106</v>
      </c>
      <c r="C36" s="163" t="s">
        <v>41</v>
      </c>
      <c r="D36" s="103" t="s">
        <v>233</v>
      </c>
      <c r="E36" s="164">
        <f>E37+E38</f>
        <v>782.63</v>
      </c>
    </row>
    <row r="37" spans="1:5" ht="38.25">
      <c r="A37" s="143" t="s">
        <v>40</v>
      </c>
      <c r="B37" s="144" t="s">
        <v>49</v>
      </c>
      <c r="C37" s="143" t="s">
        <v>41</v>
      </c>
      <c r="D37" s="73" t="s">
        <v>107</v>
      </c>
      <c r="E37" s="146">
        <v>730.03</v>
      </c>
    </row>
    <row r="38" spans="1:5" ht="38.25">
      <c r="A38" s="68" t="s">
        <v>40</v>
      </c>
      <c r="B38" s="69" t="s">
        <v>50</v>
      </c>
      <c r="C38" s="68" t="s">
        <v>41</v>
      </c>
      <c r="D38" s="74" t="s">
        <v>108</v>
      </c>
      <c r="E38" s="70">
        <v>52.6</v>
      </c>
    </row>
    <row r="39" spans="1:5" ht="12.75">
      <c r="A39" s="62" t="s">
        <v>40</v>
      </c>
      <c r="B39" s="63" t="s">
        <v>109</v>
      </c>
      <c r="C39" s="62" t="s">
        <v>41</v>
      </c>
      <c r="D39" s="64" t="s">
        <v>4</v>
      </c>
      <c r="E39" s="65">
        <f>E40+E45</f>
        <v>3045.68</v>
      </c>
    </row>
    <row r="40" spans="1:5" ht="38.25">
      <c r="A40" s="139" t="s">
        <v>40</v>
      </c>
      <c r="B40" s="165" t="s">
        <v>110</v>
      </c>
      <c r="C40" s="139" t="s">
        <v>41</v>
      </c>
      <c r="D40" s="103" t="s">
        <v>56</v>
      </c>
      <c r="E40" s="142">
        <f>E41</f>
        <v>2369</v>
      </c>
    </row>
    <row r="41" spans="1:5" ht="51.75" customHeight="1">
      <c r="A41" s="139" t="s">
        <v>40</v>
      </c>
      <c r="B41" s="166">
        <v>10606013100000</v>
      </c>
      <c r="C41" s="139" t="s">
        <v>41</v>
      </c>
      <c r="D41" s="103" t="s">
        <v>260</v>
      </c>
      <c r="E41" s="142">
        <f>E42+E43+E44</f>
        <v>2369</v>
      </c>
    </row>
    <row r="42" spans="1:5" ht="51.75" customHeight="1">
      <c r="A42" s="143" t="s">
        <v>40</v>
      </c>
      <c r="B42" s="144" t="s">
        <v>51</v>
      </c>
      <c r="C42" s="143" t="s">
        <v>41</v>
      </c>
      <c r="D42" s="73" t="s">
        <v>111</v>
      </c>
      <c r="E42" s="146">
        <v>2310.98</v>
      </c>
    </row>
    <row r="43" spans="1:5" ht="51.75" customHeight="1">
      <c r="A43" s="68" t="s">
        <v>40</v>
      </c>
      <c r="B43" s="69" t="s">
        <v>52</v>
      </c>
      <c r="C43" s="68" t="s">
        <v>41</v>
      </c>
      <c r="D43" s="74" t="s">
        <v>112</v>
      </c>
      <c r="E43" s="70">
        <v>58.02</v>
      </c>
    </row>
    <row r="44" spans="1:5" s="75" customFormat="1" ht="51" hidden="1">
      <c r="A44" s="98" t="s">
        <v>40</v>
      </c>
      <c r="B44" s="98" t="s">
        <v>188</v>
      </c>
      <c r="C44" s="98" t="s">
        <v>41</v>
      </c>
      <c r="D44" s="99" t="s">
        <v>189</v>
      </c>
      <c r="E44" s="100"/>
    </row>
    <row r="45" spans="1:5" ht="38.25">
      <c r="A45" s="62" t="s">
        <v>40</v>
      </c>
      <c r="B45" s="63" t="s">
        <v>113</v>
      </c>
      <c r="C45" s="62" t="s">
        <v>41</v>
      </c>
      <c r="D45" s="64" t="s">
        <v>114</v>
      </c>
      <c r="E45" s="65">
        <f>E47+E48+E49</f>
        <v>676.68</v>
      </c>
    </row>
    <row r="46" spans="1:5" ht="51">
      <c r="A46" s="102" t="s">
        <v>40</v>
      </c>
      <c r="B46" s="149">
        <v>10606023100000</v>
      </c>
      <c r="C46" s="102" t="s">
        <v>41</v>
      </c>
      <c r="D46" s="77" t="s">
        <v>261</v>
      </c>
      <c r="E46" s="104">
        <f>E47+E48+E49</f>
        <v>676.68</v>
      </c>
    </row>
    <row r="47" spans="1:5" ht="51.75" customHeight="1">
      <c r="A47" s="68" t="s">
        <v>40</v>
      </c>
      <c r="B47" s="69" t="s">
        <v>53</v>
      </c>
      <c r="C47" s="68" t="s">
        <v>41</v>
      </c>
      <c r="D47" s="74" t="s">
        <v>115</v>
      </c>
      <c r="E47" s="70">
        <v>668</v>
      </c>
    </row>
    <row r="48" spans="1:5" ht="53.25" customHeight="1">
      <c r="A48" s="68" t="s">
        <v>40</v>
      </c>
      <c r="B48" s="69" t="s">
        <v>54</v>
      </c>
      <c r="C48" s="68" t="s">
        <v>41</v>
      </c>
      <c r="D48" s="74" t="s">
        <v>116</v>
      </c>
      <c r="E48" s="70">
        <v>8.68</v>
      </c>
    </row>
    <row r="49" spans="1:5" ht="49.5" customHeight="1" hidden="1">
      <c r="A49" s="98" t="s">
        <v>40</v>
      </c>
      <c r="B49" s="98" t="s">
        <v>190</v>
      </c>
      <c r="C49" s="98" t="s">
        <v>41</v>
      </c>
      <c r="D49" s="99" t="s">
        <v>191</v>
      </c>
      <c r="E49" s="100"/>
    </row>
    <row r="50" spans="1:5" ht="25.5" hidden="1">
      <c r="A50" s="62" t="s">
        <v>40</v>
      </c>
      <c r="B50" s="63" t="s">
        <v>117</v>
      </c>
      <c r="C50" s="62" t="s">
        <v>96</v>
      </c>
      <c r="D50" s="64" t="s">
        <v>118</v>
      </c>
      <c r="E50" s="65">
        <f>E51</f>
        <v>0</v>
      </c>
    </row>
    <row r="51" spans="1:5" ht="15" customHeight="1" hidden="1">
      <c r="A51" s="62" t="s">
        <v>40</v>
      </c>
      <c r="B51" s="63" t="s">
        <v>119</v>
      </c>
      <c r="C51" s="62" t="s">
        <v>41</v>
      </c>
      <c r="D51" s="64" t="s">
        <v>120</v>
      </c>
      <c r="E51" s="65">
        <f>E52</f>
        <v>0</v>
      </c>
    </row>
    <row r="52" spans="1:5" ht="25.5" hidden="1">
      <c r="A52" s="139" t="s">
        <v>40</v>
      </c>
      <c r="B52" s="165" t="s">
        <v>121</v>
      </c>
      <c r="C52" s="139" t="s">
        <v>41</v>
      </c>
      <c r="D52" s="103" t="s">
        <v>122</v>
      </c>
      <c r="E52" s="142">
        <f>E53</f>
        <v>0</v>
      </c>
    </row>
    <row r="53" spans="1:5" ht="25.5" hidden="1">
      <c r="A53" s="139" t="s">
        <v>40</v>
      </c>
      <c r="B53" s="166">
        <v>10904053100000</v>
      </c>
      <c r="C53" s="139" t="s">
        <v>41</v>
      </c>
      <c r="D53" s="103" t="s">
        <v>262</v>
      </c>
      <c r="E53" s="142">
        <f>E54+E55+E56+E57</f>
        <v>0</v>
      </c>
    </row>
    <row r="54" spans="1:5" ht="25.5" hidden="1">
      <c r="A54" s="143" t="s">
        <v>40</v>
      </c>
      <c r="B54" s="167">
        <v>10904053101000</v>
      </c>
      <c r="C54" s="143" t="s">
        <v>41</v>
      </c>
      <c r="D54" s="73" t="s">
        <v>123</v>
      </c>
      <c r="E54" s="146"/>
    </row>
    <row r="55" spans="1:5" ht="25.5" hidden="1">
      <c r="A55" s="68" t="s">
        <v>40</v>
      </c>
      <c r="B55" s="151">
        <v>10904053102000</v>
      </c>
      <c r="C55" s="68" t="s">
        <v>41</v>
      </c>
      <c r="D55" s="74" t="s">
        <v>124</v>
      </c>
      <c r="E55" s="70"/>
    </row>
    <row r="56" spans="1:5" s="75" customFormat="1" ht="25.5" hidden="1">
      <c r="A56" s="98" t="s">
        <v>40</v>
      </c>
      <c r="B56" s="98" t="s">
        <v>263</v>
      </c>
      <c r="C56" s="98" t="s">
        <v>41</v>
      </c>
      <c r="D56" s="99" t="s">
        <v>192</v>
      </c>
      <c r="E56" s="100"/>
    </row>
    <row r="57" spans="1:5" ht="25.5" hidden="1">
      <c r="A57" s="98" t="s">
        <v>40</v>
      </c>
      <c r="B57" s="98" t="s">
        <v>264</v>
      </c>
      <c r="C57" s="98" t="s">
        <v>41</v>
      </c>
      <c r="D57" s="99" t="s">
        <v>193</v>
      </c>
      <c r="E57" s="100"/>
    </row>
    <row r="58" spans="1:5" ht="25.5">
      <c r="A58" s="57" t="s">
        <v>125</v>
      </c>
      <c r="B58" s="58" t="s">
        <v>95</v>
      </c>
      <c r="C58" s="57" t="s">
        <v>96</v>
      </c>
      <c r="D58" s="59" t="s">
        <v>126</v>
      </c>
      <c r="E58" s="60">
        <f>E59</f>
        <v>57129.04</v>
      </c>
    </row>
    <row r="59" spans="1:5" ht="12.75">
      <c r="A59" s="62" t="s">
        <v>125</v>
      </c>
      <c r="B59" s="63" t="s">
        <v>98</v>
      </c>
      <c r="C59" s="62" t="s">
        <v>96</v>
      </c>
      <c r="D59" s="64" t="s">
        <v>55</v>
      </c>
      <c r="E59" s="65">
        <f>E60+E64</f>
        <v>57129.04</v>
      </c>
    </row>
    <row r="60" spans="1:5" ht="25.5">
      <c r="A60" s="62" t="s">
        <v>125</v>
      </c>
      <c r="B60" s="63" t="s">
        <v>127</v>
      </c>
      <c r="C60" s="62" t="s">
        <v>96</v>
      </c>
      <c r="D60" s="64" t="s">
        <v>5</v>
      </c>
      <c r="E60" s="65">
        <f>E61</f>
        <v>56985.23</v>
      </c>
    </row>
    <row r="61" spans="1:5" ht="76.5">
      <c r="A61" s="62" t="s">
        <v>125</v>
      </c>
      <c r="B61" s="63" t="s">
        <v>128</v>
      </c>
      <c r="C61" s="62" t="s">
        <v>37</v>
      </c>
      <c r="D61" s="76" t="s">
        <v>194</v>
      </c>
      <c r="E61" s="65">
        <f>E62</f>
        <v>56985.23</v>
      </c>
    </row>
    <row r="62" spans="1:5" ht="53.25" customHeight="1">
      <c r="A62" s="139" t="s">
        <v>125</v>
      </c>
      <c r="B62" s="165" t="s">
        <v>129</v>
      </c>
      <c r="C62" s="139" t="s">
        <v>37</v>
      </c>
      <c r="D62" s="111" t="s">
        <v>130</v>
      </c>
      <c r="E62" s="142">
        <f>E63</f>
        <v>56985.23</v>
      </c>
    </row>
    <row r="63" spans="1:5" ht="52.5" customHeight="1">
      <c r="A63" s="143" t="s">
        <v>125</v>
      </c>
      <c r="B63" s="167">
        <v>11105013100000</v>
      </c>
      <c r="C63" s="168" t="s">
        <v>37</v>
      </c>
      <c r="D63" s="169" t="s">
        <v>265</v>
      </c>
      <c r="E63" s="170">
        <v>56985.23</v>
      </c>
    </row>
    <row r="64" spans="1:5" ht="25.5">
      <c r="A64" s="62" t="s">
        <v>125</v>
      </c>
      <c r="B64" s="63" t="s">
        <v>131</v>
      </c>
      <c r="C64" s="62" t="s">
        <v>96</v>
      </c>
      <c r="D64" s="64" t="s">
        <v>133</v>
      </c>
      <c r="E64" s="65">
        <f>E65</f>
        <v>143.81</v>
      </c>
    </row>
    <row r="65" spans="1:5" ht="38.25">
      <c r="A65" s="62" t="s">
        <v>125</v>
      </c>
      <c r="B65" s="63" t="s">
        <v>134</v>
      </c>
      <c r="C65" s="62" t="s">
        <v>132</v>
      </c>
      <c r="D65" s="64" t="s">
        <v>195</v>
      </c>
      <c r="E65" s="65">
        <f>E66</f>
        <v>143.81</v>
      </c>
    </row>
    <row r="66" spans="1:5" ht="25.5">
      <c r="A66" s="139" t="s">
        <v>125</v>
      </c>
      <c r="B66" s="165" t="s">
        <v>135</v>
      </c>
      <c r="C66" s="139" t="s">
        <v>132</v>
      </c>
      <c r="D66" s="103" t="s">
        <v>136</v>
      </c>
      <c r="E66" s="142">
        <f>E67</f>
        <v>143.81</v>
      </c>
    </row>
    <row r="67" spans="1:5" ht="25.5">
      <c r="A67" s="143" t="s">
        <v>125</v>
      </c>
      <c r="B67" s="167">
        <v>11406013100000</v>
      </c>
      <c r="C67" s="143" t="s">
        <v>132</v>
      </c>
      <c r="D67" s="73" t="s">
        <v>137</v>
      </c>
      <c r="E67" s="146">
        <v>143.81</v>
      </c>
    </row>
    <row r="68" spans="1:5" ht="25.5">
      <c r="A68" s="57" t="s">
        <v>138</v>
      </c>
      <c r="B68" s="58" t="s">
        <v>95</v>
      </c>
      <c r="C68" s="57" t="s">
        <v>96</v>
      </c>
      <c r="D68" s="114" t="s">
        <v>156</v>
      </c>
      <c r="E68" s="60">
        <f>E69+E87</f>
        <v>1620439.95</v>
      </c>
    </row>
    <row r="69" spans="1:5" ht="12.75">
      <c r="A69" s="62" t="s">
        <v>138</v>
      </c>
      <c r="B69" s="63" t="s">
        <v>98</v>
      </c>
      <c r="C69" s="62" t="s">
        <v>96</v>
      </c>
      <c r="D69" s="64" t="s">
        <v>55</v>
      </c>
      <c r="E69" s="65">
        <f>E70+E74+E78+E82</f>
        <v>11250</v>
      </c>
    </row>
    <row r="70" spans="1:5" ht="12.75">
      <c r="A70" s="62" t="s">
        <v>138</v>
      </c>
      <c r="B70" s="63" t="s">
        <v>139</v>
      </c>
      <c r="C70" s="62" t="s">
        <v>96</v>
      </c>
      <c r="D70" s="64" t="s">
        <v>57</v>
      </c>
      <c r="E70" s="65">
        <f>E71</f>
        <v>11250</v>
      </c>
    </row>
    <row r="71" spans="1:5" ht="38.25">
      <c r="A71" s="62" t="s">
        <v>138</v>
      </c>
      <c r="B71" s="67" t="s">
        <v>140</v>
      </c>
      <c r="C71" s="71" t="s">
        <v>41</v>
      </c>
      <c r="D71" s="64" t="s">
        <v>141</v>
      </c>
      <c r="E71" s="72">
        <f>E72</f>
        <v>11250</v>
      </c>
    </row>
    <row r="72" spans="1:5" ht="51">
      <c r="A72" s="139" t="s">
        <v>138</v>
      </c>
      <c r="B72" s="140" t="s">
        <v>142</v>
      </c>
      <c r="C72" s="163" t="s">
        <v>41</v>
      </c>
      <c r="D72" s="103" t="s">
        <v>143</v>
      </c>
      <c r="E72" s="164">
        <f>E73</f>
        <v>11250</v>
      </c>
    </row>
    <row r="73" spans="1:5" s="66" customFormat="1" ht="58.5" customHeight="1">
      <c r="A73" s="143" t="s">
        <v>138</v>
      </c>
      <c r="B73" s="144" t="s">
        <v>44</v>
      </c>
      <c r="C73" s="143" t="s">
        <v>41</v>
      </c>
      <c r="D73" s="73" t="s">
        <v>144</v>
      </c>
      <c r="E73" s="146">
        <v>11250</v>
      </c>
    </row>
    <row r="74" spans="1:5" ht="25.5" hidden="1">
      <c r="A74" s="106" t="s">
        <v>138</v>
      </c>
      <c r="B74" s="106" t="s">
        <v>127</v>
      </c>
      <c r="C74" s="106" t="s">
        <v>96</v>
      </c>
      <c r="D74" s="107" t="s">
        <v>5</v>
      </c>
      <c r="E74" s="108">
        <f>E75</f>
        <v>0</v>
      </c>
    </row>
    <row r="75" spans="1:5" ht="63" customHeight="1" hidden="1">
      <c r="A75" s="106" t="s">
        <v>138</v>
      </c>
      <c r="B75" s="106" t="s">
        <v>196</v>
      </c>
      <c r="C75" s="106" t="s">
        <v>37</v>
      </c>
      <c r="D75" s="109" t="s">
        <v>197</v>
      </c>
      <c r="E75" s="108">
        <f>E76</f>
        <v>0</v>
      </c>
    </row>
    <row r="76" spans="1:5" ht="60.75" customHeight="1" hidden="1">
      <c r="A76" s="171" t="s">
        <v>138</v>
      </c>
      <c r="B76" s="171" t="s">
        <v>198</v>
      </c>
      <c r="C76" s="171" t="s">
        <v>37</v>
      </c>
      <c r="D76" s="172" t="s">
        <v>199</v>
      </c>
      <c r="E76" s="173">
        <f>E77</f>
        <v>0</v>
      </c>
    </row>
    <row r="77" spans="1:5" ht="54" customHeight="1" hidden="1">
      <c r="A77" s="174" t="s">
        <v>138</v>
      </c>
      <c r="B77" s="174" t="s">
        <v>200</v>
      </c>
      <c r="C77" s="174" t="s">
        <v>37</v>
      </c>
      <c r="D77" s="175" t="s">
        <v>201</v>
      </c>
      <c r="E77" s="176"/>
    </row>
    <row r="78" spans="1:5" ht="25.5" hidden="1">
      <c r="A78" s="106" t="s">
        <v>138</v>
      </c>
      <c r="B78" s="106" t="s">
        <v>202</v>
      </c>
      <c r="C78" s="106" t="s">
        <v>96</v>
      </c>
      <c r="D78" s="107" t="s">
        <v>266</v>
      </c>
      <c r="E78" s="108">
        <f>E79</f>
        <v>0</v>
      </c>
    </row>
    <row r="79" spans="1:5" ht="12.75" hidden="1">
      <c r="A79" s="106" t="s">
        <v>138</v>
      </c>
      <c r="B79" s="106" t="s">
        <v>267</v>
      </c>
      <c r="C79" s="106" t="s">
        <v>203</v>
      </c>
      <c r="D79" s="107" t="s">
        <v>268</v>
      </c>
      <c r="E79" s="108">
        <f>E81</f>
        <v>0</v>
      </c>
    </row>
    <row r="80" spans="1:5" ht="12.75" hidden="1">
      <c r="A80" s="106" t="s">
        <v>138</v>
      </c>
      <c r="B80" s="106" t="s">
        <v>269</v>
      </c>
      <c r="C80" s="106" t="s">
        <v>203</v>
      </c>
      <c r="D80" s="177" t="s">
        <v>270</v>
      </c>
      <c r="E80" s="178">
        <f>E81</f>
        <v>0</v>
      </c>
    </row>
    <row r="81" spans="1:5" ht="12.75" hidden="1">
      <c r="A81" s="179" t="s">
        <v>138</v>
      </c>
      <c r="B81" s="179" t="s">
        <v>271</v>
      </c>
      <c r="C81" s="180" t="s">
        <v>203</v>
      </c>
      <c r="D81" s="181" t="s">
        <v>272</v>
      </c>
      <c r="E81" s="182"/>
    </row>
    <row r="82" spans="1:5" ht="12.75" hidden="1">
      <c r="A82" s="106" t="s">
        <v>138</v>
      </c>
      <c r="B82" s="106" t="s">
        <v>204</v>
      </c>
      <c r="C82" s="106" t="s">
        <v>96</v>
      </c>
      <c r="D82" s="107" t="s">
        <v>206</v>
      </c>
      <c r="E82" s="108">
        <f>E83+E85</f>
        <v>0</v>
      </c>
    </row>
    <row r="83" spans="1:5" ht="12.75" hidden="1">
      <c r="A83" s="106" t="s">
        <v>138</v>
      </c>
      <c r="B83" s="106" t="s">
        <v>207</v>
      </c>
      <c r="C83" s="106" t="s">
        <v>205</v>
      </c>
      <c r="D83" s="107" t="s">
        <v>208</v>
      </c>
      <c r="E83" s="108">
        <f>E84</f>
        <v>0</v>
      </c>
    </row>
    <row r="84" spans="1:5" ht="12.75" hidden="1">
      <c r="A84" s="98" t="s">
        <v>138</v>
      </c>
      <c r="B84" s="98" t="s">
        <v>209</v>
      </c>
      <c r="C84" s="98" t="s">
        <v>205</v>
      </c>
      <c r="D84" s="99" t="s">
        <v>210</v>
      </c>
      <c r="E84" s="100"/>
    </row>
    <row r="85" spans="1:5" ht="12.75" hidden="1">
      <c r="A85" s="106" t="s">
        <v>138</v>
      </c>
      <c r="B85" s="106" t="s">
        <v>211</v>
      </c>
      <c r="C85" s="106" t="s">
        <v>205</v>
      </c>
      <c r="D85" s="107" t="s">
        <v>212</v>
      </c>
      <c r="E85" s="108">
        <f>E86</f>
        <v>0</v>
      </c>
    </row>
    <row r="86" spans="1:5" ht="12.75" hidden="1">
      <c r="A86" s="98" t="s">
        <v>138</v>
      </c>
      <c r="B86" s="98" t="s">
        <v>213</v>
      </c>
      <c r="C86" s="98" t="s">
        <v>205</v>
      </c>
      <c r="D86" s="110" t="s">
        <v>214</v>
      </c>
      <c r="E86" s="100"/>
    </row>
    <row r="87" spans="1:5" ht="12.75">
      <c r="A87" s="62" t="s">
        <v>138</v>
      </c>
      <c r="B87" s="183" t="s">
        <v>145</v>
      </c>
      <c r="C87" s="62" t="s">
        <v>96</v>
      </c>
      <c r="D87" s="64" t="s">
        <v>6</v>
      </c>
      <c r="E87" s="65">
        <f>E88+E102</f>
        <v>1609189.95</v>
      </c>
    </row>
    <row r="88" spans="1:5" ht="25.5">
      <c r="A88" s="62" t="s">
        <v>138</v>
      </c>
      <c r="B88" s="183" t="s">
        <v>146</v>
      </c>
      <c r="C88" s="62" t="s">
        <v>96</v>
      </c>
      <c r="D88" s="64" t="s">
        <v>147</v>
      </c>
      <c r="E88" s="65">
        <f>E89+E95+E97+E99</f>
        <v>1609189.95</v>
      </c>
    </row>
    <row r="89" spans="1:5" ht="25.5">
      <c r="A89" s="62" t="s">
        <v>138</v>
      </c>
      <c r="B89" s="183" t="s">
        <v>148</v>
      </c>
      <c r="C89" s="62" t="s">
        <v>39</v>
      </c>
      <c r="D89" s="64" t="s">
        <v>58</v>
      </c>
      <c r="E89" s="65">
        <f>E90+E92</f>
        <v>1250626</v>
      </c>
    </row>
    <row r="90" spans="1:5" ht="14.25" customHeight="1">
      <c r="A90" s="102" t="s">
        <v>138</v>
      </c>
      <c r="B90" s="184">
        <v>20201001000000</v>
      </c>
      <c r="C90" s="102" t="s">
        <v>39</v>
      </c>
      <c r="D90" s="77" t="s">
        <v>276</v>
      </c>
      <c r="E90" s="104">
        <f>E91</f>
        <v>623058</v>
      </c>
    </row>
    <row r="91" spans="1:5" ht="13.5" customHeight="1">
      <c r="A91" s="68" t="s">
        <v>138</v>
      </c>
      <c r="B91" s="185" t="s">
        <v>38</v>
      </c>
      <c r="C91" s="68" t="s">
        <v>39</v>
      </c>
      <c r="D91" s="195" t="s">
        <v>277</v>
      </c>
      <c r="E91" s="70">
        <v>623058</v>
      </c>
    </row>
    <row r="92" spans="1:5" ht="25.5">
      <c r="A92" s="102" t="s">
        <v>138</v>
      </c>
      <c r="B92" s="184">
        <v>20201003000000</v>
      </c>
      <c r="C92" s="102" t="s">
        <v>39</v>
      </c>
      <c r="D92" s="111" t="s">
        <v>215</v>
      </c>
      <c r="E92" s="101">
        <f>E93</f>
        <v>627568</v>
      </c>
    </row>
    <row r="93" spans="1:5" ht="25.5">
      <c r="A93" s="68" t="s">
        <v>138</v>
      </c>
      <c r="B93" s="186">
        <v>20201003100000</v>
      </c>
      <c r="C93" s="68" t="s">
        <v>39</v>
      </c>
      <c r="D93" s="74" t="s">
        <v>216</v>
      </c>
      <c r="E93" s="70">
        <v>627568</v>
      </c>
    </row>
    <row r="94" spans="1:5" ht="25.5">
      <c r="A94" s="158" t="s">
        <v>138</v>
      </c>
      <c r="B94" s="183" t="s">
        <v>149</v>
      </c>
      <c r="C94" s="62" t="s">
        <v>39</v>
      </c>
      <c r="D94" s="64" t="s">
        <v>59</v>
      </c>
      <c r="E94" s="65">
        <f>E95+E97</f>
        <v>80058</v>
      </c>
    </row>
    <row r="95" spans="1:5" ht="25.5">
      <c r="A95" s="187" t="s">
        <v>138</v>
      </c>
      <c r="B95" s="188" t="s">
        <v>150</v>
      </c>
      <c r="C95" s="189" t="s">
        <v>39</v>
      </c>
      <c r="D95" s="111" t="s">
        <v>60</v>
      </c>
      <c r="E95" s="101">
        <f>E96</f>
        <v>5236</v>
      </c>
    </row>
    <row r="96" spans="1:5" ht="25.5">
      <c r="A96" s="68" t="s">
        <v>138</v>
      </c>
      <c r="B96" s="185" t="s">
        <v>45</v>
      </c>
      <c r="C96" s="68" t="s">
        <v>39</v>
      </c>
      <c r="D96" s="74" t="s">
        <v>46</v>
      </c>
      <c r="E96" s="70">
        <v>5236</v>
      </c>
    </row>
    <row r="97" spans="1:5" ht="27.75" customHeight="1">
      <c r="A97" s="139" t="s">
        <v>138</v>
      </c>
      <c r="B97" s="190" t="s">
        <v>151</v>
      </c>
      <c r="C97" s="139" t="s">
        <v>39</v>
      </c>
      <c r="D97" s="103" t="s">
        <v>152</v>
      </c>
      <c r="E97" s="142">
        <f>E98</f>
        <v>74822</v>
      </c>
    </row>
    <row r="98" spans="1:5" ht="27" customHeight="1">
      <c r="A98" s="143" t="s">
        <v>138</v>
      </c>
      <c r="B98" s="191" t="s">
        <v>47</v>
      </c>
      <c r="C98" s="143" t="s">
        <v>39</v>
      </c>
      <c r="D98" s="73" t="s">
        <v>48</v>
      </c>
      <c r="E98" s="146">
        <v>74822</v>
      </c>
    </row>
    <row r="99" spans="1:5" ht="12.75">
      <c r="A99" s="62" t="s">
        <v>138</v>
      </c>
      <c r="B99" s="183" t="s">
        <v>153</v>
      </c>
      <c r="C99" s="62" t="s">
        <v>39</v>
      </c>
      <c r="D99" s="64" t="s">
        <v>93</v>
      </c>
      <c r="E99" s="65">
        <f>E100</f>
        <v>278505.95</v>
      </c>
    </row>
    <row r="100" spans="1:5" s="199" customFormat="1" ht="12.75">
      <c r="A100" s="196" t="s">
        <v>138</v>
      </c>
      <c r="B100" s="197">
        <v>20204999000000</v>
      </c>
      <c r="C100" s="196" t="s">
        <v>39</v>
      </c>
      <c r="D100" s="195" t="s">
        <v>278</v>
      </c>
      <c r="E100" s="198">
        <f>E101</f>
        <v>278505.95</v>
      </c>
    </row>
    <row r="101" spans="1:5" ht="12.75">
      <c r="A101" s="153" t="s">
        <v>138</v>
      </c>
      <c r="B101" s="203" t="s">
        <v>154</v>
      </c>
      <c r="C101" s="153" t="s">
        <v>39</v>
      </c>
      <c r="D101" s="74" t="s">
        <v>155</v>
      </c>
      <c r="E101" s="70">
        <v>278505.95</v>
      </c>
    </row>
    <row r="102" spans="1:5" ht="12.75" hidden="1">
      <c r="A102" s="71" t="s">
        <v>138</v>
      </c>
      <c r="B102" s="204">
        <v>20700000000000</v>
      </c>
      <c r="C102" s="205" t="s">
        <v>205</v>
      </c>
      <c r="D102" s="201" t="s">
        <v>217</v>
      </c>
      <c r="E102" s="112">
        <f>E103</f>
        <v>0</v>
      </c>
    </row>
    <row r="103" spans="1:5" ht="12.75" hidden="1">
      <c r="A103" s="200" t="s">
        <v>138</v>
      </c>
      <c r="B103" s="206">
        <v>20705030100000</v>
      </c>
      <c r="C103" s="207" t="s">
        <v>205</v>
      </c>
      <c r="D103" s="202" t="s">
        <v>218</v>
      </c>
      <c r="E103" s="113"/>
    </row>
    <row r="104" spans="1:5" ht="13.5" customHeight="1">
      <c r="A104" s="78"/>
      <c r="B104" s="255"/>
      <c r="C104" s="255"/>
      <c r="D104" s="79" t="s">
        <v>61</v>
      </c>
      <c r="E104" s="65">
        <f>E8+E58+E68</f>
        <v>1843250.29</v>
      </c>
    </row>
  </sheetData>
  <sheetProtection/>
  <mergeCells count="3">
    <mergeCell ref="D2:E2"/>
    <mergeCell ref="A5:E5"/>
    <mergeCell ref="A7:C7"/>
  </mergeCells>
  <printOptions/>
  <pageMargins left="0.7874015748031497" right="0.5905511811023623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66">
      <selection activeCell="E5" sqref="E5:G5"/>
    </sheetView>
  </sheetViews>
  <sheetFormatPr defaultColWidth="9.00390625" defaultRowHeight="12.75"/>
  <cols>
    <col min="1" max="1" width="57.875" style="2" customWidth="1"/>
    <col min="2" max="2" width="4.875" style="3" customWidth="1"/>
    <col min="3" max="3" width="4.125" style="3" customWidth="1"/>
    <col min="4" max="4" width="4.625" style="3" customWidth="1"/>
    <col min="5" max="5" width="10.75390625" style="3" customWidth="1"/>
    <col min="6" max="6" width="4.625" style="3" customWidth="1"/>
    <col min="7" max="7" width="15.375" style="2" customWidth="1"/>
    <col min="8" max="16384" width="9.125" style="2" customWidth="1"/>
  </cols>
  <sheetData>
    <row r="1" spans="5:7" s="48" customFormat="1" ht="15">
      <c r="E1" s="261" t="s">
        <v>221</v>
      </c>
      <c r="F1" s="261"/>
      <c r="G1" s="261"/>
    </row>
    <row r="2" spans="5:7" s="48" customFormat="1" ht="15">
      <c r="E2" s="261" t="s">
        <v>220</v>
      </c>
      <c r="F2" s="261"/>
      <c r="G2" s="261"/>
    </row>
    <row r="3" spans="5:7" s="48" customFormat="1" ht="15">
      <c r="E3" s="261" t="s">
        <v>87</v>
      </c>
      <c r="F3" s="261"/>
      <c r="G3" s="261"/>
    </row>
    <row r="4" spans="5:7" s="48" customFormat="1" ht="15">
      <c r="E4" s="261" t="s">
        <v>88</v>
      </c>
      <c r="F4" s="261"/>
      <c r="G4" s="261"/>
    </row>
    <row r="5" spans="5:7" s="48" customFormat="1" ht="15">
      <c r="E5" s="261" t="s">
        <v>319</v>
      </c>
      <c r="F5" s="261"/>
      <c r="G5" s="261"/>
    </row>
    <row r="6" spans="2:3" s="48" customFormat="1" ht="21" customHeight="1">
      <c r="B6" s="49"/>
      <c r="C6" s="49"/>
    </row>
    <row r="7" spans="1:7" ht="40.5" customHeight="1">
      <c r="A7" s="262" t="s">
        <v>305</v>
      </c>
      <c r="B7" s="262"/>
      <c r="C7" s="262"/>
      <c r="D7" s="262"/>
      <c r="E7" s="262"/>
      <c r="F7" s="262"/>
      <c r="G7" s="262"/>
    </row>
    <row r="8" spans="1:7" ht="16.5" customHeight="1" thickBot="1">
      <c r="A8" s="263" t="s">
        <v>62</v>
      </c>
      <c r="B8" s="263"/>
      <c r="C8" s="263"/>
      <c r="D8" s="263"/>
      <c r="E8" s="263"/>
      <c r="F8" s="263"/>
      <c r="G8" s="263"/>
    </row>
    <row r="9" spans="1:7" s="3" customFormat="1" ht="37.5" customHeight="1" thickBot="1">
      <c r="A9" s="50" t="s">
        <v>12</v>
      </c>
      <c r="B9" s="25" t="s">
        <v>65</v>
      </c>
      <c r="C9" s="26" t="s">
        <v>13</v>
      </c>
      <c r="D9" s="26" t="s">
        <v>14</v>
      </c>
      <c r="E9" s="26" t="s">
        <v>15</v>
      </c>
      <c r="F9" s="26" t="s">
        <v>16</v>
      </c>
      <c r="G9" s="51" t="s">
        <v>89</v>
      </c>
    </row>
    <row r="10" spans="1:7" s="9" customFormat="1" ht="12" thickBot="1">
      <c r="A10" s="5" t="s">
        <v>17</v>
      </c>
      <c r="B10" s="6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8">
        <v>7</v>
      </c>
    </row>
    <row r="11" spans="1:7" ht="15.75" thickBot="1">
      <c r="A11" s="27" t="s">
        <v>10</v>
      </c>
      <c r="B11" s="28">
        <v>925</v>
      </c>
      <c r="C11" s="29"/>
      <c r="D11" s="30"/>
      <c r="E11" s="29"/>
      <c r="F11" s="30"/>
      <c r="G11" s="211">
        <f>G12+G48+G55+G69+G82+G60</f>
        <v>1748758.8900000001</v>
      </c>
    </row>
    <row r="12" spans="1:7" ht="15.75" thickBot="1">
      <c r="A12" s="31" t="s">
        <v>7</v>
      </c>
      <c r="B12" s="18">
        <v>925</v>
      </c>
      <c r="C12" s="32" t="s">
        <v>23</v>
      </c>
      <c r="D12" s="19"/>
      <c r="E12" s="32"/>
      <c r="F12" s="19"/>
      <c r="G12" s="212">
        <f>G13+G17+G25+G33+G29</f>
        <v>1040679.0599999999</v>
      </c>
    </row>
    <row r="13" spans="1:7" ht="24.75" customHeight="1">
      <c r="A13" s="16" t="s">
        <v>90</v>
      </c>
      <c r="B13" s="33">
        <v>925</v>
      </c>
      <c r="C13" s="34" t="s">
        <v>23</v>
      </c>
      <c r="D13" s="35" t="s">
        <v>24</v>
      </c>
      <c r="E13" s="34"/>
      <c r="F13" s="35"/>
      <c r="G13" s="213">
        <f>G14</f>
        <v>328457.36</v>
      </c>
    </row>
    <row r="14" spans="1:7" ht="38.25">
      <c r="A14" s="10" t="s">
        <v>66</v>
      </c>
      <c r="B14" s="37">
        <v>925</v>
      </c>
      <c r="C14" s="38" t="s">
        <v>23</v>
      </c>
      <c r="D14" s="39" t="s">
        <v>24</v>
      </c>
      <c r="E14" s="38" t="s">
        <v>67</v>
      </c>
      <c r="F14" s="39"/>
      <c r="G14" s="43">
        <f>G15</f>
        <v>328457.36</v>
      </c>
    </row>
    <row r="15" spans="1:7" ht="12.75">
      <c r="A15" s="17" t="s">
        <v>26</v>
      </c>
      <c r="B15" s="37">
        <v>925</v>
      </c>
      <c r="C15" s="38" t="s">
        <v>27</v>
      </c>
      <c r="D15" s="39" t="s">
        <v>24</v>
      </c>
      <c r="E15" s="38" t="s">
        <v>68</v>
      </c>
      <c r="F15" s="39"/>
      <c r="G15" s="43">
        <f>G16</f>
        <v>328457.36</v>
      </c>
    </row>
    <row r="16" spans="1:7" s="23" customFormat="1" ht="12.75">
      <c r="A16" s="80" t="s">
        <v>280</v>
      </c>
      <c r="B16" s="214">
        <v>925</v>
      </c>
      <c r="C16" s="215" t="s">
        <v>23</v>
      </c>
      <c r="D16" s="216" t="s">
        <v>24</v>
      </c>
      <c r="E16" s="215" t="s">
        <v>68</v>
      </c>
      <c r="F16" s="217" t="s">
        <v>281</v>
      </c>
      <c r="G16" s="133">
        <v>328457.36</v>
      </c>
    </row>
    <row r="17" spans="1:7" ht="38.25">
      <c r="A17" s="41" t="s">
        <v>63</v>
      </c>
      <c r="B17" s="11">
        <v>925</v>
      </c>
      <c r="C17" s="42" t="s">
        <v>23</v>
      </c>
      <c r="D17" s="12" t="s">
        <v>28</v>
      </c>
      <c r="E17" s="42"/>
      <c r="F17" s="12"/>
      <c r="G17" s="213">
        <f>G18</f>
        <v>689484.7</v>
      </c>
    </row>
    <row r="18" spans="1:7" ht="38.25">
      <c r="A18" s="10" t="s">
        <v>66</v>
      </c>
      <c r="B18" s="20">
        <v>925</v>
      </c>
      <c r="C18" s="22" t="s">
        <v>23</v>
      </c>
      <c r="D18" s="21" t="s">
        <v>28</v>
      </c>
      <c r="E18" s="22" t="s">
        <v>67</v>
      </c>
      <c r="F18" s="21"/>
      <c r="G18" s="43">
        <f>G19</f>
        <v>689484.7</v>
      </c>
    </row>
    <row r="19" spans="1:7" ht="12.75">
      <c r="A19" s="17" t="s">
        <v>42</v>
      </c>
      <c r="B19" s="37">
        <v>925</v>
      </c>
      <c r="C19" s="38" t="s">
        <v>23</v>
      </c>
      <c r="D19" s="39" t="s">
        <v>28</v>
      </c>
      <c r="E19" s="38" t="s">
        <v>70</v>
      </c>
      <c r="F19" s="39"/>
      <c r="G19" s="43">
        <f>G20+G21+G22+G23+G24</f>
        <v>689484.7</v>
      </c>
    </row>
    <row r="20" spans="1:7" s="23" customFormat="1" ht="12.75">
      <c r="A20" s="80" t="s">
        <v>280</v>
      </c>
      <c r="B20" s="214">
        <v>925</v>
      </c>
      <c r="C20" s="215" t="s">
        <v>23</v>
      </c>
      <c r="D20" s="216" t="s">
        <v>28</v>
      </c>
      <c r="E20" s="215" t="s">
        <v>70</v>
      </c>
      <c r="F20" s="217" t="s">
        <v>281</v>
      </c>
      <c r="G20" s="133">
        <v>558977.95</v>
      </c>
    </row>
    <row r="21" spans="1:7" ht="12.75" hidden="1">
      <c r="A21" s="80" t="s">
        <v>282</v>
      </c>
      <c r="B21" s="214">
        <v>925</v>
      </c>
      <c r="C21" s="218" t="s">
        <v>23</v>
      </c>
      <c r="D21" s="217" t="s">
        <v>28</v>
      </c>
      <c r="E21" s="215" t="s">
        <v>70</v>
      </c>
      <c r="F21" s="217" t="s">
        <v>283</v>
      </c>
      <c r="G21" s="219">
        <v>0</v>
      </c>
    </row>
    <row r="22" spans="1:7" ht="25.5">
      <c r="A22" s="220" t="s">
        <v>284</v>
      </c>
      <c r="B22" s="214">
        <v>925</v>
      </c>
      <c r="C22" s="218" t="s">
        <v>23</v>
      </c>
      <c r="D22" s="217" t="s">
        <v>28</v>
      </c>
      <c r="E22" s="215" t="s">
        <v>70</v>
      </c>
      <c r="F22" s="217" t="s">
        <v>285</v>
      </c>
      <c r="G22" s="219">
        <v>22017.05</v>
      </c>
    </row>
    <row r="23" spans="1:7" s="23" customFormat="1" ht="12.75">
      <c r="A23" s="80" t="s">
        <v>286</v>
      </c>
      <c r="B23" s="214">
        <v>925</v>
      </c>
      <c r="C23" s="218" t="s">
        <v>23</v>
      </c>
      <c r="D23" s="217" t="s">
        <v>28</v>
      </c>
      <c r="E23" s="215" t="s">
        <v>70</v>
      </c>
      <c r="F23" s="217" t="s">
        <v>287</v>
      </c>
      <c r="G23" s="219">
        <v>107444.7</v>
      </c>
    </row>
    <row r="24" spans="1:7" s="254" customFormat="1" ht="15" customHeight="1">
      <c r="A24" s="126" t="s">
        <v>93</v>
      </c>
      <c r="B24" s="225">
        <v>925</v>
      </c>
      <c r="C24" s="128" t="s">
        <v>23</v>
      </c>
      <c r="D24" s="128" t="s">
        <v>28</v>
      </c>
      <c r="E24" s="128" t="s">
        <v>70</v>
      </c>
      <c r="F24" s="128" t="s">
        <v>296</v>
      </c>
      <c r="G24" s="129">
        <v>1045</v>
      </c>
    </row>
    <row r="25" spans="1:7" ht="38.25">
      <c r="A25" s="115" t="s">
        <v>222</v>
      </c>
      <c r="B25" s="116">
        <v>925</v>
      </c>
      <c r="C25" s="117" t="s">
        <v>23</v>
      </c>
      <c r="D25" s="118" t="s">
        <v>223</v>
      </c>
      <c r="E25" s="117"/>
      <c r="F25" s="118"/>
      <c r="G25" s="119">
        <f>G26</f>
        <v>2456</v>
      </c>
    </row>
    <row r="26" spans="1:7" ht="46.5" customHeight="1">
      <c r="A26" s="120" t="s">
        <v>66</v>
      </c>
      <c r="B26" s="121">
        <v>925</v>
      </c>
      <c r="C26" s="122" t="s">
        <v>23</v>
      </c>
      <c r="D26" s="122" t="s">
        <v>223</v>
      </c>
      <c r="E26" s="122" t="s">
        <v>67</v>
      </c>
      <c r="F26" s="123"/>
      <c r="G26" s="124">
        <f>G27</f>
        <v>2456</v>
      </c>
    </row>
    <row r="27" spans="1:7" ht="13.5" customHeight="1">
      <c r="A27" s="125" t="s">
        <v>42</v>
      </c>
      <c r="B27" s="121">
        <v>925</v>
      </c>
      <c r="C27" s="123" t="s">
        <v>23</v>
      </c>
      <c r="D27" s="122" t="s">
        <v>223</v>
      </c>
      <c r="E27" s="122" t="s">
        <v>70</v>
      </c>
      <c r="F27" s="122"/>
      <c r="G27" s="124">
        <f>G28</f>
        <v>2456</v>
      </c>
    </row>
    <row r="28" spans="1:7" ht="27.75" customHeight="1">
      <c r="A28" s="126" t="s">
        <v>93</v>
      </c>
      <c r="B28" s="127">
        <v>925</v>
      </c>
      <c r="C28" s="128" t="s">
        <v>23</v>
      </c>
      <c r="D28" s="128" t="s">
        <v>223</v>
      </c>
      <c r="E28" s="128" t="s">
        <v>70</v>
      </c>
      <c r="F28" s="128" t="s">
        <v>296</v>
      </c>
      <c r="G28" s="129">
        <v>2456</v>
      </c>
    </row>
    <row r="29" spans="1:7" s="23" customFormat="1" ht="15.75" customHeight="1" hidden="1">
      <c r="A29" s="41" t="s">
        <v>64</v>
      </c>
      <c r="B29" s="11">
        <v>925</v>
      </c>
      <c r="C29" s="42" t="s">
        <v>23</v>
      </c>
      <c r="D29" s="12" t="s">
        <v>234</v>
      </c>
      <c r="E29" s="42"/>
      <c r="F29" s="12"/>
      <c r="G29" s="132">
        <f>G30</f>
        <v>0</v>
      </c>
    </row>
    <row r="30" spans="1:7" ht="12.75" hidden="1">
      <c r="A30" s="10" t="s">
        <v>64</v>
      </c>
      <c r="B30" s="20">
        <v>925</v>
      </c>
      <c r="C30" s="22" t="s">
        <v>23</v>
      </c>
      <c r="D30" s="21" t="s">
        <v>234</v>
      </c>
      <c r="E30" s="22" t="s">
        <v>71</v>
      </c>
      <c r="F30" s="21"/>
      <c r="G30" s="133">
        <f>G32</f>
        <v>0</v>
      </c>
    </row>
    <row r="31" spans="1:7" ht="12.75" hidden="1">
      <c r="A31" s="10" t="s">
        <v>72</v>
      </c>
      <c r="B31" s="20">
        <v>925</v>
      </c>
      <c r="C31" s="22" t="s">
        <v>23</v>
      </c>
      <c r="D31" s="21" t="s">
        <v>234</v>
      </c>
      <c r="E31" s="22" t="s">
        <v>73</v>
      </c>
      <c r="F31" s="21"/>
      <c r="G31" s="133">
        <f>G32</f>
        <v>0</v>
      </c>
    </row>
    <row r="32" spans="1:7" ht="12.75" hidden="1">
      <c r="A32" s="221" t="s">
        <v>288</v>
      </c>
      <c r="B32" s="214">
        <v>925</v>
      </c>
      <c r="C32" s="215" t="s">
        <v>23</v>
      </c>
      <c r="D32" s="134" t="s">
        <v>234</v>
      </c>
      <c r="E32" s="215" t="s">
        <v>73</v>
      </c>
      <c r="F32" s="217" t="s">
        <v>289</v>
      </c>
      <c r="G32" s="133">
        <v>0</v>
      </c>
    </row>
    <row r="33" spans="1:7" ht="12.75">
      <c r="A33" s="41" t="s">
        <v>290</v>
      </c>
      <c r="B33" s="11">
        <v>925</v>
      </c>
      <c r="C33" s="42" t="s">
        <v>23</v>
      </c>
      <c r="D33" s="12" t="s">
        <v>291</v>
      </c>
      <c r="E33" s="215"/>
      <c r="F33" s="216"/>
      <c r="G33" s="132">
        <f>G37+G45+G34+G42</f>
        <v>20281</v>
      </c>
    </row>
    <row r="34" spans="1:7" s="23" customFormat="1" ht="12.75">
      <c r="A34" s="10" t="s">
        <v>64</v>
      </c>
      <c r="B34" s="20">
        <v>925</v>
      </c>
      <c r="C34" s="22" t="s">
        <v>23</v>
      </c>
      <c r="D34" s="21" t="s">
        <v>291</v>
      </c>
      <c r="E34" s="22" t="s">
        <v>71</v>
      </c>
      <c r="F34" s="21"/>
      <c r="G34" s="133">
        <f>G36</f>
        <v>7000</v>
      </c>
    </row>
    <row r="35" spans="1:7" ht="12.75">
      <c r="A35" s="10" t="s">
        <v>72</v>
      </c>
      <c r="B35" s="20">
        <v>925</v>
      </c>
      <c r="C35" s="22" t="s">
        <v>23</v>
      </c>
      <c r="D35" s="21" t="s">
        <v>291</v>
      </c>
      <c r="E35" s="22" t="s">
        <v>73</v>
      </c>
      <c r="F35" s="21"/>
      <c r="G35" s="133">
        <f>G36</f>
        <v>7000</v>
      </c>
    </row>
    <row r="36" spans="1:7" s="23" customFormat="1" ht="12.75">
      <c r="A36" s="80" t="s">
        <v>286</v>
      </c>
      <c r="B36" s="214">
        <v>925</v>
      </c>
      <c r="C36" s="215" t="s">
        <v>23</v>
      </c>
      <c r="D36" s="134" t="s">
        <v>291</v>
      </c>
      <c r="E36" s="215" t="s">
        <v>73</v>
      </c>
      <c r="F36" s="217" t="s">
        <v>287</v>
      </c>
      <c r="G36" s="133">
        <v>7000</v>
      </c>
    </row>
    <row r="37" spans="1:7" ht="12.75">
      <c r="A37" s="17" t="s">
        <v>74</v>
      </c>
      <c r="B37" s="37">
        <v>925</v>
      </c>
      <c r="C37" s="38" t="s">
        <v>23</v>
      </c>
      <c r="D37" s="39" t="s">
        <v>291</v>
      </c>
      <c r="E37" s="38" t="s">
        <v>25</v>
      </c>
      <c r="F37" s="39"/>
      <c r="G37" s="43">
        <f>G38</f>
        <v>5236</v>
      </c>
    </row>
    <row r="38" spans="1:7" s="23" customFormat="1" ht="25.5">
      <c r="A38" s="17" t="s">
        <v>29</v>
      </c>
      <c r="B38" s="37">
        <v>925</v>
      </c>
      <c r="C38" s="38" t="s">
        <v>23</v>
      </c>
      <c r="D38" s="39" t="s">
        <v>291</v>
      </c>
      <c r="E38" s="38" t="s">
        <v>75</v>
      </c>
      <c r="F38" s="39"/>
      <c r="G38" s="43">
        <f>G39+G40+G41</f>
        <v>5236</v>
      </c>
    </row>
    <row r="39" spans="1:7" ht="12.75">
      <c r="A39" s="80" t="s">
        <v>280</v>
      </c>
      <c r="B39" s="214">
        <v>925</v>
      </c>
      <c r="C39" s="215" t="s">
        <v>23</v>
      </c>
      <c r="D39" s="216" t="s">
        <v>291</v>
      </c>
      <c r="E39" s="215" t="s">
        <v>75</v>
      </c>
      <c r="F39" s="217" t="s">
        <v>281</v>
      </c>
      <c r="G39" s="133">
        <v>4080</v>
      </c>
    </row>
    <row r="40" spans="1:7" ht="25.5" hidden="1">
      <c r="A40" s="220" t="s">
        <v>284</v>
      </c>
      <c r="B40" s="214">
        <v>925</v>
      </c>
      <c r="C40" s="38" t="s">
        <v>23</v>
      </c>
      <c r="D40" s="39" t="s">
        <v>291</v>
      </c>
      <c r="E40" s="38" t="s">
        <v>75</v>
      </c>
      <c r="F40" s="217" t="s">
        <v>285</v>
      </c>
      <c r="G40" s="219">
        <v>0</v>
      </c>
    </row>
    <row r="41" spans="1:7" ht="19.5" customHeight="1">
      <c r="A41" s="80" t="s">
        <v>286</v>
      </c>
      <c r="B41" s="214">
        <v>925</v>
      </c>
      <c r="C41" s="215" t="s">
        <v>23</v>
      </c>
      <c r="D41" s="216" t="s">
        <v>291</v>
      </c>
      <c r="E41" s="215" t="s">
        <v>75</v>
      </c>
      <c r="F41" s="217" t="s">
        <v>287</v>
      </c>
      <c r="G41" s="219">
        <v>1156</v>
      </c>
    </row>
    <row r="42" spans="1:7" ht="38.25">
      <c r="A42" s="17" t="s">
        <v>306</v>
      </c>
      <c r="B42" s="37">
        <v>925</v>
      </c>
      <c r="C42" s="38" t="s">
        <v>23</v>
      </c>
      <c r="D42" s="39" t="s">
        <v>291</v>
      </c>
      <c r="E42" s="38" t="s">
        <v>307</v>
      </c>
      <c r="F42" s="39"/>
      <c r="G42" s="40">
        <f>G43</f>
        <v>1045</v>
      </c>
    </row>
    <row r="43" spans="1:7" ht="38.25">
      <c r="A43" s="17" t="s">
        <v>308</v>
      </c>
      <c r="B43" s="37">
        <v>925</v>
      </c>
      <c r="C43" s="38" t="s">
        <v>23</v>
      </c>
      <c r="D43" s="39" t="s">
        <v>291</v>
      </c>
      <c r="E43" s="38" t="s">
        <v>309</v>
      </c>
      <c r="F43" s="39"/>
      <c r="G43" s="40">
        <f>G44</f>
        <v>1045</v>
      </c>
    </row>
    <row r="44" spans="1:7" ht="14.25" customHeight="1">
      <c r="A44" s="126" t="s">
        <v>93</v>
      </c>
      <c r="B44" s="214">
        <v>925</v>
      </c>
      <c r="C44" s="215" t="s">
        <v>23</v>
      </c>
      <c r="D44" s="134" t="s">
        <v>291</v>
      </c>
      <c r="E44" s="215" t="s">
        <v>309</v>
      </c>
      <c r="F44" s="217" t="s">
        <v>296</v>
      </c>
      <c r="G44" s="133">
        <v>1045</v>
      </c>
    </row>
    <row r="45" spans="1:7" ht="30" customHeight="1">
      <c r="A45" s="125" t="s">
        <v>292</v>
      </c>
      <c r="B45" s="222">
        <v>925</v>
      </c>
      <c r="C45" s="223" t="s">
        <v>23</v>
      </c>
      <c r="D45" s="122" t="s">
        <v>291</v>
      </c>
      <c r="E45" s="223" t="s">
        <v>293</v>
      </c>
      <c r="F45" s="122"/>
      <c r="G45" s="224">
        <f>G46</f>
        <v>7000</v>
      </c>
    </row>
    <row r="46" spans="1:7" s="23" customFormat="1" ht="12.75">
      <c r="A46" s="125" t="s">
        <v>294</v>
      </c>
      <c r="B46" s="222">
        <v>925</v>
      </c>
      <c r="C46" s="223" t="s">
        <v>23</v>
      </c>
      <c r="D46" s="122" t="s">
        <v>291</v>
      </c>
      <c r="E46" s="223" t="s">
        <v>295</v>
      </c>
      <c r="F46" s="122"/>
      <c r="G46" s="224">
        <f>G47</f>
        <v>7000</v>
      </c>
    </row>
    <row r="47" spans="1:7" ht="13.5" thickBot="1">
      <c r="A47" s="80" t="s">
        <v>286</v>
      </c>
      <c r="B47" s="225">
        <v>925</v>
      </c>
      <c r="C47" s="226" t="s">
        <v>23</v>
      </c>
      <c r="D47" s="128" t="s">
        <v>291</v>
      </c>
      <c r="E47" s="226" t="s">
        <v>295</v>
      </c>
      <c r="F47" s="128" t="s">
        <v>287</v>
      </c>
      <c r="G47" s="227">
        <v>7000</v>
      </c>
    </row>
    <row r="48" spans="1:7" ht="15.75" thickBot="1">
      <c r="A48" s="15" t="s">
        <v>30</v>
      </c>
      <c r="B48" s="44">
        <v>925</v>
      </c>
      <c r="C48" s="45" t="s">
        <v>24</v>
      </c>
      <c r="D48" s="1"/>
      <c r="E48" s="45"/>
      <c r="F48" s="1"/>
      <c r="G48" s="212">
        <f>G49</f>
        <v>74822</v>
      </c>
    </row>
    <row r="49" spans="1:7" ht="19.5" customHeight="1">
      <c r="A49" s="16" t="s">
        <v>8</v>
      </c>
      <c r="B49" s="33">
        <v>925</v>
      </c>
      <c r="C49" s="34" t="s">
        <v>24</v>
      </c>
      <c r="D49" s="35" t="s">
        <v>76</v>
      </c>
      <c r="E49" s="34"/>
      <c r="F49" s="35"/>
      <c r="G49" s="213">
        <f>G50</f>
        <v>74822</v>
      </c>
    </row>
    <row r="50" spans="1:7" ht="28.5" customHeight="1">
      <c r="A50" s="17" t="s">
        <v>74</v>
      </c>
      <c r="B50" s="37">
        <v>925</v>
      </c>
      <c r="C50" s="38" t="s">
        <v>24</v>
      </c>
      <c r="D50" s="39" t="s">
        <v>76</v>
      </c>
      <c r="E50" s="38" t="s">
        <v>25</v>
      </c>
      <c r="F50" s="39"/>
      <c r="G50" s="43">
        <f>G51</f>
        <v>74822</v>
      </c>
    </row>
    <row r="51" spans="1:7" ht="29.25" customHeight="1">
      <c r="A51" s="17" t="s">
        <v>91</v>
      </c>
      <c r="B51" s="37">
        <v>925</v>
      </c>
      <c r="C51" s="38" t="s">
        <v>24</v>
      </c>
      <c r="D51" s="39" t="s">
        <v>76</v>
      </c>
      <c r="E51" s="38" t="s">
        <v>77</v>
      </c>
      <c r="F51" s="39"/>
      <c r="G51" s="43">
        <f>G52+G53+G54</f>
        <v>74822</v>
      </c>
    </row>
    <row r="52" spans="1:7" ht="16.5" customHeight="1">
      <c r="A52" s="80" t="s">
        <v>280</v>
      </c>
      <c r="B52" s="214">
        <v>925</v>
      </c>
      <c r="C52" s="215" t="s">
        <v>24</v>
      </c>
      <c r="D52" s="216" t="s">
        <v>76</v>
      </c>
      <c r="E52" s="215" t="s">
        <v>77</v>
      </c>
      <c r="F52" s="217" t="s">
        <v>281</v>
      </c>
      <c r="G52" s="133">
        <v>55250</v>
      </c>
    </row>
    <row r="53" spans="1:7" ht="32.25" customHeight="1">
      <c r="A53" s="220" t="s">
        <v>284</v>
      </c>
      <c r="B53" s="37">
        <v>925</v>
      </c>
      <c r="C53" s="38" t="s">
        <v>24</v>
      </c>
      <c r="D53" s="39" t="s">
        <v>76</v>
      </c>
      <c r="E53" s="38" t="s">
        <v>77</v>
      </c>
      <c r="F53" s="217" t="s">
        <v>285</v>
      </c>
      <c r="G53" s="133">
        <v>7500</v>
      </c>
    </row>
    <row r="54" spans="1:7" ht="32.25" customHeight="1" thickBot="1">
      <c r="A54" s="80" t="s">
        <v>286</v>
      </c>
      <c r="B54" s="214">
        <v>925</v>
      </c>
      <c r="C54" s="215" t="s">
        <v>24</v>
      </c>
      <c r="D54" s="216" t="s">
        <v>76</v>
      </c>
      <c r="E54" s="215" t="s">
        <v>77</v>
      </c>
      <c r="F54" s="217" t="s">
        <v>287</v>
      </c>
      <c r="G54" s="133">
        <v>12072</v>
      </c>
    </row>
    <row r="55" spans="1:7" ht="27" customHeight="1" hidden="1" thickBot="1">
      <c r="A55" s="15" t="s">
        <v>235</v>
      </c>
      <c r="B55" s="135">
        <v>925</v>
      </c>
      <c r="C55" s="45" t="s">
        <v>76</v>
      </c>
      <c r="D55" s="1"/>
      <c r="E55" s="45"/>
      <c r="F55" s="1"/>
      <c r="G55" s="46">
        <f>G56</f>
        <v>0</v>
      </c>
    </row>
    <row r="56" spans="1:7" ht="20.25" customHeight="1" hidden="1">
      <c r="A56" s="16" t="s">
        <v>236</v>
      </c>
      <c r="B56" s="136">
        <v>925</v>
      </c>
      <c r="C56" s="34" t="s">
        <v>76</v>
      </c>
      <c r="D56" s="35" t="s">
        <v>226</v>
      </c>
      <c r="E56" s="34"/>
      <c r="F56" s="35"/>
      <c r="G56" s="36">
        <f>G57</f>
        <v>0</v>
      </c>
    </row>
    <row r="57" spans="1:7" ht="18" customHeight="1" hidden="1">
      <c r="A57" s="17" t="s">
        <v>237</v>
      </c>
      <c r="B57" s="137">
        <v>925</v>
      </c>
      <c r="C57" s="38" t="s">
        <v>76</v>
      </c>
      <c r="D57" s="39" t="s">
        <v>226</v>
      </c>
      <c r="E57" s="38" t="s">
        <v>238</v>
      </c>
      <c r="F57" s="39"/>
      <c r="G57" s="40">
        <f>G58</f>
        <v>0</v>
      </c>
    </row>
    <row r="58" spans="1:7" ht="17.25" customHeight="1" hidden="1">
      <c r="A58" s="17" t="s">
        <v>239</v>
      </c>
      <c r="B58" s="137">
        <v>925</v>
      </c>
      <c r="C58" s="38" t="s">
        <v>76</v>
      </c>
      <c r="D58" s="39" t="s">
        <v>226</v>
      </c>
      <c r="E58" s="38" t="s">
        <v>240</v>
      </c>
      <c r="F58" s="39"/>
      <c r="G58" s="40">
        <f>G59</f>
        <v>0</v>
      </c>
    </row>
    <row r="59" spans="1:7" ht="17.25" customHeight="1" hidden="1" thickBot="1">
      <c r="A59" s="228" t="s">
        <v>93</v>
      </c>
      <c r="B59" s="229">
        <v>925</v>
      </c>
      <c r="C59" s="215" t="s">
        <v>76</v>
      </c>
      <c r="D59" s="216" t="s">
        <v>226</v>
      </c>
      <c r="E59" s="215" t="s">
        <v>240</v>
      </c>
      <c r="F59" s="217" t="s">
        <v>296</v>
      </c>
      <c r="G59" s="230">
        <v>0</v>
      </c>
    </row>
    <row r="60" spans="1:7" ht="15" customHeight="1" thickBot="1">
      <c r="A60" s="130" t="s">
        <v>224</v>
      </c>
      <c r="B60" s="231">
        <v>925</v>
      </c>
      <c r="C60" s="45" t="s">
        <v>28</v>
      </c>
      <c r="D60" s="232"/>
      <c r="E60" s="233"/>
      <c r="F60" s="232"/>
      <c r="G60" s="46">
        <f>G61+G65</f>
        <v>289261.34</v>
      </c>
    </row>
    <row r="61" spans="1:7" ht="12.75">
      <c r="A61" s="16" t="s">
        <v>225</v>
      </c>
      <c r="B61" s="37">
        <v>925</v>
      </c>
      <c r="C61" s="215" t="s">
        <v>28</v>
      </c>
      <c r="D61" s="216" t="s">
        <v>226</v>
      </c>
      <c r="E61" s="215" t="s">
        <v>227</v>
      </c>
      <c r="F61" s="216"/>
      <c r="G61" s="230">
        <f>G62</f>
        <v>288216.34</v>
      </c>
    </row>
    <row r="62" spans="1:7" ht="12.75">
      <c r="A62" s="17" t="s">
        <v>228</v>
      </c>
      <c r="B62" s="37">
        <v>925</v>
      </c>
      <c r="C62" s="215" t="s">
        <v>28</v>
      </c>
      <c r="D62" s="216" t="s">
        <v>226</v>
      </c>
      <c r="E62" s="215" t="s">
        <v>229</v>
      </c>
      <c r="F62" s="216"/>
      <c r="G62" s="230">
        <f>G63</f>
        <v>288216.34</v>
      </c>
    </row>
    <row r="63" spans="1:7" ht="25.5">
      <c r="A63" s="17" t="s">
        <v>230</v>
      </c>
      <c r="B63" s="37">
        <v>925</v>
      </c>
      <c r="C63" s="215" t="s">
        <v>28</v>
      </c>
      <c r="D63" s="216" t="s">
        <v>226</v>
      </c>
      <c r="E63" s="215" t="s">
        <v>231</v>
      </c>
      <c r="F63" s="216"/>
      <c r="G63" s="230">
        <f>G64</f>
        <v>288216.34</v>
      </c>
    </row>
    <row r="64" spans="1:7" ht="12.75">
      <c r="A64" s="228" t="s">
        <v>93</v>
      </c>
      <c r="B64" s="214">
        <v>925</v>
      </c>
      <c r="C64" s="215" t="s">
        <v>28</v>
      </c>
      <c r="D64" s="216" t="s">
        <v>226</v>
      </c>
      <c r="E64" s="215" t="s">
        <v>231</v>
      </c>
      <c r="F64" s="217" t="s">
        <v>296</v>
      </c>
      <c r="G64" s="230">
        <v>288216.34</v>
      </c>
    </row>
    <row r="65" spans="1:7" ht="12.75">
      <c r="A65" s="16" t="s">
        <v>310</v>
      </c>
      <c r="B65" s="250">
        <v>925</v>
      </c>
      <c r="C65" s="215" t="s">
        <v>28</v>
      </c>
      <c r="D65" s="216" t="s">
        <v>311</v>
      </c>
      <c r="E65" s="215"/>
      <c r="F65" s="216"/>
      <c r="G65" s="251">
        <f>G66</f>
        <v>1045</v>
      </c>
    </row>
    <row r="66" spans="1:7" ht="25.5">
      <c r="A66" s="125" t="s">
        <v>312</v>
      </c>
      <c r="B66" s="252">
        <v>925</v>
      </c>
      <c r="C66" s="223" t="s">
        <v>28</v>
      </c>
      <c r="D66" s="122" t="s">
        <v>311</v>
      </c>
      <c r="E66" s="223" t="s">
        <v>313</v>
      </c>
      <c r="F66" s="118"/>
      <c r="G66" s="124">
        <f>G67</f>
        <v>1045</v>
      </c>
    </row>
    <row r="67" spans="1:7" ht="12.75">
      <c r="A67" s="125" t="s">
        <v>314</v>
      </c>
      <c r="B67" s="252">
        <v>925</v>
      </c>
      <c r="C67" s="223" t="s">
        <v>28</v>
      </c>
      <c r="D67" s="122" t="s">
        <v>311</v>
      </c>
      <c r="E67" s="223" t="s">
        <v>315</v>
      </c>
      <c r="F67" s="118"/>
      <c r="G67" s="124">
        <f>G68</f>
        <v>1045</v>
      </c>
    </row>
    <row r="68" spans="1:7" ht="13.5" thickBot="1">
      <c r="A68" s="126" t="s">
        <v>93</v>
      </c>
      <c r="B68" s="253">
        <v>925</v>
      </c>
      <c r="C68" s="128" t="s">
        <v>28</v>
      </c>
      <c r="D68" s="128" t="s">
        <v>311</v>
      </c>
      <c r="E68" s="223" t="s">
        <v>315</v>
      </c>
      <c r="F68" s="128" t="s">
        <v>296</v>
      </c>
      <c r="G68" s="129">
        <v>1045</v>
      </c>
    </row>
    <row r="69" spans="1:7" ht="15.75" thickBot="1">
      <c r="A69" s="31" t="s">
        <v>9</v>
      </c>
      <c r="B69" s="18">
        <v>925</v>
      </c>
      <c r="C69" s="32" t="s">
        <v>31</v>
      </c>
      <c r="D69" s="19"/>
      <c r="E69" s="32"/>
      <c r="F69" s="19"/>
      <c r="G69" s="212">
        <f>G70+G74</f>
        <v>231039.05</v>
      </c>
    </row>
    <row r="70" spans="1:7" ht="12.75">
      <c r="A70" s="16" t="s">
        <v>297</v>
      </c>
      <c r="B70" s="33">
        <v>925</v>
      </c>
      <c r="C70" s="34" t="s">
        <v>31</v>
      </c>
      <c r="D70" s="35" t="s">
        <v>23</v>
      </c>
      <c r="E70" s="34"/>
      <c r="F70" s="35"/>
      <c r="G70" s="36">
        <f>G71</f>
        <v>10500</v>
      </c>
    </row>
    <row r="71" spans="1:7" ht="12.75">
      <c r="A71" s="17" t="s">
        <v>298</v>
      </c>
      <c r="B71" s="37">
        <v>925</v>
      </c>
      <c r="C71" s="38" t="s">
        <v>31</v>
      </c>
      <c r="D71" s="39" t="s">
        <v>23</v>
      </c>
      <c r="E71" s="38" t="s">
        <v>299</v>
      </c>
      <c r="F71" s="39"/>
      <c r="G71" s="40">
        <f>G72</f>
        <v>10500</v>
      </c>
    </row>
    <row r="72" spans="1:7" ht="28.5" customHeight="1">
      <c r="A72" s="17" t="s">
        <v>300</v>
      </c>
      <c r="B72" s="37">
        <v>925</v>
      </c>
      <c r="C72" s="38" t="s">
        <v>31</v>
      </c>
      <c r="D72" s="39" t="s">
        <v>23</v>
      </c>
      <c r="E72" s="38" t="s">
        <v>301</v>
      </c>
      <c r="F72" s="39"/>
      <c r="G72" s="40">
        <f>G73</f>
        <v>10500</v>
      </c>
    </row>
    <row r="73" spans="1:7" ht="12.75">
      <c r="A73" s="80" t="s">
        <v>286</v>
      </c>
      <c r="B73" s="214">
        <v>925</v>
      </c>
      <c r="C73" s="215" t="s">
        <v>31</v>
      </c>
      <c r="D73" s="216" t="s">
        <v>23</v>
      </c>
      <c r="E73" s="215" t="s">
        <v>301</v>
      </c>
      <c r="F73" s="217" t="s">
        <v>287</v>
      </c>
      <c r="G73" s="230">
        <v>10500</v>
      </c>
    </row>
    <row r="74" spans="1:7" ht="12.75">
      <c r="A74" s="234" t="s">
        <v>32</v>
      </c>
      <c r="B74" s="11">
        <v>925</v>
      </c>
      <c r="C74" s="12" t="s">
        <v>31</v>
      </c>
      <c r="D74" s="12" t="s">
        <v>76</v>
      </c>
      <c r="E74" s="12"/>
      <c r="F74" s="12"/>
      <c r="G74" s="213">
        <f>G75</f>
        <v>220539.05</v>
      </c>
    </row>
    <row r="75" spans="1:7" ht="12.75">
      <c r="A75" s="13" t="s">
        <v>32</v>
      </c>
      <c r="B75" s="20">
        <v>925</v>
      </c>
      <c r="C75" s="21" t="s">
        <v>31</v>
      </c>
      <c r="D75" s="21" t="s">
        <v>76</v>
      </c>
      <c r="E75" s="21" t="s">
        <v>33</v>
      </c>
      <c r="F75" s="21"/>
      <c r="G75" s="43">
        <f>G76+G78+G80</f>
        <v>220539.05</v>
      </c>
    </row>
    <row r="76" spans="1:7" ht="12.75">
      <c r="A76" s="13" t="s">
        <v>34</v>
      </c>
      <c r="B76" s="20">
        <v>925</v>
      </c>
      <c r="C76" s="21" t="s">
        <v>31</v>
      </c>
      <c r="D76" s="21" t="s">
        <v>76</v>
      </c>
      <c r="E76" s="21" t="s">
        <v>78</v>
      </c>
      <c r="F76" s="21"/>
      <c r="G76" s="43">
        <f>G77</f>
        <v>88488.01</v>
      </c>
    </row>
    <row r="77" spans="1:7" ht="12.75">
      <c r="A77" s="80" t="s">
        <v>286</v>
      </c>
      <c r="B77" s="214">
        <v>925</v>
      </c>
      <c r="C77" s="218" t="s">
        <v>31</v>
      </c>
      <c r="D77" s="216" t="s">
        <v>76</v>
      </c>
      <c r="E77" s="21" t="s">
        <v>78</v>
      </c>
      <c r="F77" s="217" t="s">
        <v>287</v>
      </c>
      <c r="G77" s="133">
        <v>88488.01</v>
      </c>
    </row>
    <row r="78" spans="1:7" ht="38.25">
      <c r="A78" s="14" t="s">
        <v>92</v>
      </c>
      <c r="B78" s="37">
        <v>925</v>
      </c>
      <c r="C78" s="39" t="s">
        <v>31</v>
      </c>
      <c r="D78" s="39" t="s">
        <v>76</v>
      </c>
      <c r="E78" s="39" t="s">
        <v>79</v>
      </c>
      <c r="F78" s="39"/>
      <c r="G78" s="43">
        <f>G79</f>
        <v>108765.86</v>
      </c>
    </row>
    <row r="79" spans="1:7" ht="12.75">
      <c r="A79" s="235" t="s">
        <v>286</v>
      </c>
      <c r="B79" s="236">
        <v>925</v>
      </c>
      <c r="C79" s="237" t="s">
        <v>31</v>
      </c>
      <c r="D79" s="237" t="s">
        <v>76</v>
      </c>
      <c r="E79" s="237" t="s">
        <v>79</v>
      </c>
      <c r="F79" s="217" t="s">
        <v>287</v>
      </c>
      <c r="G79" s="238">
        <v>108765.86</v>
      </c>
    </row>
    <row r="80" spans="1:7" ht="25.5">
      <c r="A80" s="17" t="s">
        <v>80</v>
      </c>
      <c r="B80" s="37">
        <v>925</v>
      </c>
      <c r="C80" s="38" t="s">
        <v>31</v>
      </c>
      <c r="D80" s="39" t="s">
        <v>76</v>
      </c>
      <c r="E80" s="38" t="s">
        <v>81</v>
      </c>
      <c r="F80" s="39"/>
      <c r="G80" s="131">
        <f>G81</f>
        <v>23285.18</v>
      </c>
    </row>
    <row r="81" spans="1:7" ht="13.5" thickBot="1">
      <c r="A81" s="80" t="s">
        <v>286</v>
      </c>
      <c r="B81" s="239">
        <v>925</v>
      </c>
      <c r="C81" s="240" t="s">
        <v>31</v>
      </c>
      <c r="D81" s="241" t="s">
        <v>76</v>
      </c>
      <c r="E81" s="240" t="s">
        <v>81</v>
      </c>
      <c r="F81" s="242" t="s">
        <v>287</v>
      </c>
      <c r="G81" s="138">
        <v>23285.18</v>
      </c>
    </row>
    <row r="82" spans="1:7" ht="15.75" thickBot="1">
      <c r="A82" s="15" t="s">
        <v>172</v>
      </c>
      <c r="B82" s="44">
        <v>925</v>
      </c>
      <c r="C82" s="45" t="s">
        <v>174</v>
      </c>
      <c r="D82" s="1"/>
      <c r="E82" s="45"/>
      <c r="F82" s="1"/>
      <c r="G82" s="46">
        <f>G83</f>
        <v>112957.44</v>
      </c>
    </row>
    <row r="83" spans="1:7" ht="12.75">
      <c r="A83" s="17" t="s">
        <v>173</v>
      </c>
      <c r="B83" s="37">
        <v>925</v>
      </c>
      <c r="C83" s="38" t="s">
        <v>174</v>
      </c>
      <c r="D83" s="39" t="s">
        <v>23</v>
      </c>
      <c r="E83" s="38"/>
      <c r="F83" s="39"/>
      <c r="G83" s="40">
        <f>G84</f>
        <v>112957.44</v>
      </c>
    </row>
    <row r="84" spans="1:7" ht="25.5">
      <c r="A84" s="17" t="s">
        <v>175</v>
      </c>
      <c r="B84" s="37">
        <v>925</v>
      </c>
      <c r="C84" s="38" t="s">
        <v>174</v>
      </c>
      <c r="D84" s="39" t="s">
        <v>23</v>
      </c>
      <c r="E84" s="38" t="s">
        <v>176</v>
      </c>
      <c r="F84" s="39"/>
      <c r="G84" s="40">
        <f>G85</f>
        <v>112957.44</v>
      </c>
    </row>
    <row r="85" spans="1:7" ht="25.5">
      <c r="A85" s="17" t="s">
        <v>177</v>
      </c>
      <c r="B85" s="37">
        <v>925</v>
      </c>
      <c r="C85" s="38" t="s">
        <v>174</v>
      </c>
      <c r="D85" s="39" t="s">
        <v>23</v>
      </c>
      <c r="E85" s="38" t="s">
        <v>178</v>
      </c>
      <c r="F85" s="39"/>
      <c r="G85" s="40">
        <f>G86</f>
        <v>112957.44</v>
      </c>
    </row>
    <row r="86" spans="1:7" ht="25.5">
      <c r="A86" s="243" t="s">
        <v>302</v>
      </c>
      <c r="B86" s="244">
        <v>925</v>
      </c>
      <c r="C86" s="245" t="s">
        <v>174</v>
      </c>
      <c r="D86" s="246" t="s">
        <v>23</v>
      </c>
      <c r="E86" s="247" t="s">
        <v>178</v>
      </c>
      <c r="F86" s="248" t="s">
        <v>303</v>
      </c>
      <c r="G86" s="249">
        <v>112957.44</v>
      </c>
    </row>
    <row r="87" spans="1:7" ht="12.75">
      <c r="A87" s="23"/>
      <c r="B87" s="47"/>
      <c r="C87" s="47"/>
      <c r="D87" s="47"/>
      <c r="E87" s="47"/>
      <c r="F87" s="47"/>
      <c r="G87" s="23"/>
    </row>
    <row r="88" spans="1:7" ht="12.75">
      <c r="A88" s="23"/>
      <c r="B88" s="47"/>
      <c r="C88" s="47"/>
      <c r="D88" s="47"/>
      <c r="E88" s="47"/>
      <c r="F88" s="47"/>
      <c r="G88" s="23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</sheetData>
  <sheetProtection/>
  <mergeCells count="7">
    <mergeCell ref="E5:G5"/>
    <mergeCell ref="A7:G7"/>
    <mergeCell ref="A8:G8"/>
    <mergeCell ref="E1:G1"/>
    <mergeCell ref="E2:G2"/>
    <mergeCell ref="E3:G3"/>
    <mergeCell ref="E4:G4"/>
  </mergeCells>
  <printOptions/>
  <pageMargins left="0.75" right="0.75" top="1" bottom="1" header="0.5" footer="0.5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875" style="80" customWidth="1"/>
    <col min="2" max="2" width="16.125" style="80" customWidth="1"/>
    <col min="3" max="3" width="6.625" style="80" customWidth="1"/>
    <col min="4" max="4" width="53.625" style="80" customWidth="1"/>
    <col min="5" max="5" width="14.75390625" style="80" customWidth="1"/>
    <col min="6" max="6" width="13.125" style="80" bestFit="1" customWidth="1"/>
    <col min="7" max="16384" width="9.125" style="80" customWidth="1"/>
  </cols>
  <sheetData>
    <row r="1" spans="2:5" s="88" customFormat="1" ht="14.25">
      <c r="B1" s="81"/>
      <c r="C1" s="81"/>
      <c r="E1" s="81" t="s">
        <v>232</v>
      </c>
    </row>
    <row r="2" spans="2:5" s="88" customFormat="1" ht="14.25">
      <c r="B2" s="81"/>
      <c r="C2" s="81"/>
      <c r="E2" s="81" t="s">
        <v>219</v>
      </c>
    </row>
    <row r="3" spans="2:5" s="88" customFormat="1" ht="14.25">
      <c r="B3" s="81"/>
      <c r="C3" s="81"/>
      <c r="E3" s="81" t="s">
        <v>162</v>
      </c>
    </row>
    <row r="4" spans="2:5" s="88" customFormat="1" ht="14.25">
      <c r="B4" s="81"/>
      <c r="C4" s="81"/>
      <c r="D4" s="81" t="s">
        <v>320</v>
      </c>
      <c r="E4" s="271" t="s">
        <v>318</v>
      </c>
    </row>
    <row r="5" spans="1:9" ht="18" customHeight="1">
      <c r="A5" s="82"/>
      <c r="B5" s="82"/>
      <c r="C5" s="82"/>
      <c r="D5" s="94"/>
      <c r="E5" s="24"/>
      <c r="F5" s="95"/>
      <c r="G5" s="94"/>
      <c r="H5" s="82"/>
      <c r="I5" s="82"/>
    </row>
    <row r="6" spans="1:9" ht="85.5" customHeight="1">
      <c r="A6" s="264" t="s">
        <v>304</v>
      </c>
      <c r="B6" s="264"/>
      <c r="C6" s="264"/>
      <c r="D6" s="264"/>
      <c r="E6" s="264"/>
      <c r="F6" s="82"/>
      <c r="G6" s="82"/>
      <c r="H6" s="82"/>
      <c r="I6" s="82"/>
    </row>
    <row r="7" spans="1:9" ht="12.75" customHeight="1">
      <c r="A7" s="82"/>
      <c r="B7" s="82"/>
      <c r="C7" s="82"/>
      <c r="D7" s="82"/>
      <c r="E7" s="83" t="s">
        <v>62</v>
      </c>
      <c r="F7" s="82"/>
      <c r="G7" s="82"/>
      <c r="H7" s="82"/>
      <c r="I7" s="82"/>
    </row>
    <row r="8" spans="1:5" ht="56.25" customHeight="1">
      <c r="A8" s="265" t="s">
        <v>163</v>
      </c>
      <c r="B8" s="266"/>
      <c r="C8" s="267"/>
      <c r="D8" s="84" t="s">
        <v>164</v>
      </c>
      <c r="E8" s="84" t="s">
        <v>11</v>
      </c>
    </row>
    <row r="9" spans="1:5" ht="37.5" customHeight="1">
      <c r="A9" s="87" t="s">
        <v>138</v>
      </c>
      <c r="B9" s="87" t="s">
        <v>95</v>
      </c>
      <c r="C9" s="87" t="s">
        <v>96</v>
      </c>
      <c r="D9" s="59" t="s">
        <v>156</v>
      </c>
      <c r="E9" s="90">
        <f>E19</f>
        <v>-94491.3999999999</v>
      </c>
    </row>
    <row r="10" spans="1:5" ht="33" customHeight="1">
      <c r="A10" s="87" t="s">
        <v>138</v>
      </c>
      <c r="B10" s="87" t="s">
        <v>165</v>
      </c>
      <c r="C10" s="87" t="s">
        <v>96</v>
      </c>
      <c r="D10" s="89" t="s">
        <v>82</v>
      </c>
      <c r="E10" s="90">
        <f>E11+E15</f>
        <v>-94491.3999999999</v>
      </c>
    </row>
    <row r="11" spans="1:5" ht="19.5" customHeight="1">
      <c r="A11" s="87" t="s">
        <v>138</v>
      </c>
      <c r="B11" s="87" t="s">
        <v>165</v>
      </c>
      <c r="C11" s="87" t="s">
        <v>69</v>
      </c>
      <c r="D11" s="208" t="s">
        <v>83</v>
      </c>
      <c r="E11" s="91">
        <f>E12</f>
        <v>-1960871.43</v>
      </c>
    </row>
    <row r="12" spans="1:5" ht="19.5" customHeight="1">
      <c r="A12" s="86" t="s">
        <v>138</v>
      </c>
      <c r="B12" s="86" t="s">
        <v>166</v>
      </c>
      <c r="C12" s="86" t="s">
        <v>69</v>
      </c>
      <c r="D12" s="209" t="s">
        <v>84</v>
      </c>
      <c r="E12" s="92">
        <f>E13</f>
        <v>-1960871.43</v>
      </c>
    </row>
    <row r="13" spans="1:5" ht="19.5" customHeight="1">
      <c r="A13" s="86" t="s">
        <v>138</v>
      </c>
      <c r="B13" s="86" t="s">
        <v>167</v>
      </c>
      <c r="C13" s="96" t="s">
        <v>168</v>
      </c>
      <c r="D13" s="210" t="s">
        <v>85</v>
      </c>
      <c r="E13" s="92">
        <f>E14</f>
        <v>-1960871.43</v>
      </c>
    </row>
    <row r="14" spans="1:5" s="85" customFormat="1" ht="25.5">
      <c r="A14" s="86" t="s">
        <v>138</v>
      </c>
      <c r="B14" s="86" t="s">
        <v>169</v>
      </c>
      <c r="C14" s="96" t="s">
        <v>168</v>
      </c>
      <c r="D14" s="210" t="s">
        <v>86</v>
      </c>
      <c r="E14" s="92">
        <v>-1960871.43</v>
      </c>
    </row>
    <row r="15" spans="1:5" s="85" customFormat="1" ht="15">
      <c r="A15" s="86" t="s">
        <v>138</v>
      </c>
      <c r="B15" s="87" t="s">
        <v>165</v>
      </c>
      <c r="C15" s="87" t="s">
        <v>170</v>
      </c>
      <c r="D15" s="208" t="s">
        <v>157</v>
      </c>
      <c r="E15" s="91">
        <f>E16</f>
        <v>1866380.03</v>
      </c>
    </row>
    <row r="16" spans="1:5" s="85" customFormat="1" ht="15">
      <c r="A16" s="86" t="s">
        <v>138</v>
      </c>
      <c r="B16" s="86" t="s">
        <v>166</v>
      </c>
      <c r="C16" s="96" t="s">
        <v>170</v>
      </c>
      <c r="D16" s="209" t="s">
        <v>158</v>
      </c>
      <c r="E16" s="92">
        <f>E17</f>
        <v>1866380.03</v>
      </c>
    </row>
    <row r="17" spans="1:5" s="85" customFormat="1" ht="25.5">
      <c r="A17" s="86" t="s">
        <v>138</v>
      </c>
      <c r="B17" s="86" t="s">
        <v>167</v>
      </c>
      <c r="C17" s="96" t="s">
        <v>171</v>
      </c>
      <c r="D17" s="210" t="s">
        <v>159</v>
      </c>
      <c r="E17" s="92">
        <f>E18</f>
        <v>1866380.03</v>
      </c>
    </row>
    <row r="18" spans="1:5" s="85" customFormat="1" ht="25.5">
      <c r="A18" s="86" t="s">
        <v>138</v>
      </c>
      <c r="B18" s="86" t="s">
        <v>169</v>
      </c>
      <c r="C18" s="96" t="s">
        <v>171</v>
      </c>
      <c r="D18" s="210" t="s">
        <v>160</v>
      </c>
      <c r="E18" s="92">
        <v>1866380.03</v>
      </c>
    </row>
    <row r="19" spans="1:5" s="85" customFormat="1" ht="25.5" customHeight="1">
      <c r="A19" s="268" t="s">
        <v>161</v>
      </c>
      <c r="B19" s="269"/>
      <c r="C19" s="269"/>
      <c r="D19" s="270"/>
      <c r="E19" s="93">
        <f>E10</f>
        <v>-94491.3999999999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глава</cp:lastModifiedBy>
  <cp:lastPrinted>2013-08-06T12:19:49Z</cp:lastPrinted>
  <dcterms:created xsi:type="dcterms:W3CDTF">2007-04-27T05:11:00Z</dcterms:created>
  <dcterms:modified xsi:type="dcterms:W3CDTF">2013-08-06T12:20:00Z</dcterms:modified>
  <cp:category/>
  <cp:version/>
  <cp:contentType/>
  <cp:contentStatus/>
</cp:coreProperties>
</file>