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>
    <definedName name="_xlnm.Print_Titles" localSheetId="0">'Прил1'!$7:$7</definedName>
  </definedNames>
  <calcPr fullCalcOnLoad="1"/>
</workbook>
</file>

<file path=xl/sharedStrings.xml><?xml version="1.0" encoding="utf-8"?>
<sst xmlns="http://schemas.openxmlformats.org/spreadsheetml/2006/main" count="724" uniqueCount="278">
  <si>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</si>
  <si>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</si>
  <si>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</si>
  <si>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</si>
  <si>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</si>
  <si>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</si>
  <si>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</si>
  <si>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</si>
  <si>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Мобилизационная и вневойсковая подготовка</t>
  </si>
  <si>
    <t>Жилищно-коммунальное хозяйство</t>
  </si>
  <si>
    <t>Кассовое исполнение</t>
  </si>
  <si>
    <t>РЗ</t>
  </si>
  <si>
    <t>ПР</t>
  </si>
  <si>
    <t>ВР</t>
  </si>
  <si>
    <t>1</t>
  </si>
  <si>
    <t>3</t>
  </si>
  <si>
    <t>4</t>
  </si>
  <si>
    <t>5</t>
  </si>
  <si>
    <t>6</t>
  </si>
  <si>
    <t>01</t>
  </si>
  <si>
    <t>02</t>
  </si>
  <si>
    <t xml:space="preserve">01 </t>
  </si>
  <si>
    <t>04</t>
  </si>
  <si>
    <t xml:space="preserve">Национальная оборона </t>
  </si>
  <si>
    <t>05</t>
  </si>
  <si>
    <t>Благоустройство</t>
  </si>
  <si>
    <t>Уличное освещение</t>
  </si>
  <si>
    <t>120</t>
  </si>
  <si>
    <t>151</t>
  </si>
  <si>
    <t>182</t>
  </si>
  <si>
    <t>110</t>
  </si>
  <si>
    <t>Центральный аппарат</t>
  </si>
  <si>
    <t>(рублей)</t>
  </si>
  <si>
    <t>10804020011000</t>
  </si>
  <si>
    <t>10601030101000</t>
  </si>
  <si>
    <t>НАЛОГОВЫЕ И НЕНАЛОГОВЫЕ ДОХОДЫ</t>
  </si>
  <si>
    <t>ГОСУДАРСТВЕННАЯ ПОШЛИНА</t>
  </si>
  <si>
    <t>Субвенции бюджетам на государственную регистрацию актов гражданского состояния</t>
  </si>
  <si>
    <t>ВСЕГО ДОХОДОВ</t>
  </si>
  <si>
    <t>рублей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</si>
  <si>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</si>
  <si>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500</t>
  </si>
  <si>
    <t>03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</si>
  <si>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</si>
  <si>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</si>
  <si>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</si>
  <si>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</si>
  <si>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</si>
  <si>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сельского поселения "Большелуг"</t>
  </si>
  <si>
    <t>Иные межбюджетные трансферты</t>
  </si>
  <si>
    <t>Приложение 1</t>
  </si>
  <si>
    <t>00000000000000</t>
  </si>
  <si>
    <t>000</t>
  </si>
  <si>
    <t>Управление Федеральной налоговой службы по Республике Коми</t>
  </si>
  <si>
    <t>10000000000000</t>
  </si>
  <si>
    <t>10100000000000</t>
  </si>
  <si>
    <t>10102000010000</t>
  </si>
  <si>
    <t xml:space="preserve">Налог на доходы физических лиц </t>
  </si>
  <si>
    <t>10500000000000</t>
  </si>
  <si>
    <t xml:space="preserve">Единый сельскохозяйственный налог </t>
  </si>
  <si>
    <t>10600000000000</t>
  </si>
  <si>
    <t>10601000000000</t>
  </si>
  <si>
    <t>10601030100000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</si>
  <si>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</si>
  <si>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10606000000000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</si>
  <si>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</si>
  <si>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</si>
  <si>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</si>
  <si>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</si>
  <si>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</si>
  <si>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</si>
  <si>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11100000000000</t>
  </si>
  <si>
    <t>925</t>
  </si>
  <si>
    <t>10800000000000</t>
  </si>
  <si>
    <t>10804000010000</t>
  </si>
  <si>
    <t>Государственная пошлина за совершение нотариальных действий  (за исключением действий, совершаемых консульскими учреждениями  Российской Федерации)</t>
  </si>
  <si>
    <t>10804020010000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</si>
  <si>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</si>
  <si>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</si>
  <si>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20000000000000</t>
  </si>
  <si>
    <t>20200000000000</t>
  </si>
  <si>
    <t>БЕЗВОЗМЕЗДНЫЕ ПОСТУПЛЕНИЯ ОТ ДРУГИХ БЮДЖЕТОВ БЮДЖЕТНОЙ СИСТЕМЫ РОССИЙСКОЙ ФЕДЕРАЦИИ</t>
  </si>
  <si>
    <t>Субвенции бюджетам  на осуществление первичного воинского учета на территориях, где отсутствуют военные комиссариаты</t>
  </si>
  <si>
    <t>20204000000000</t>
  </si>
  <si>
    <t>20204999100000</t>
  </si>
  <si>
    <t>Администрация муниципального образования сельского поселения "Большелуг"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</si>
  <si>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</si>
  <si>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</si>
  <si>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</si>
  <si>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поселений</t>
  </si>
  <si>
    <t>Источники финансирования дефицита бюджета - всего</t>
  </si>
  <si>
    <t xml:space="preserve"> сельского поселения "Большелуг"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</si>
  <si>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</si>
  <si>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</si>
  <si>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</si>
  <si>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</si>
  <si>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</si>
  <si>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01050201100000</t>
  </si>
  <si>
    <t>600</t>
  </si>
  <si>
    <t>610</t>
  </si>
  <si>
    <t>Пенсионное обеспечение</t>
  </si>
  <si>
    <t>10</t>
  </si>
  <si>
    <t>10102010011000</t>
  </si>
  <si>
    <t>10102030010000</t>
  </si>
  <si>
    <t>10102030011000</t>
  </si>
  <si>
    <t>10102030012000</t>
  </si>
  <si>
    <t>10102030013000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</si>
  <si>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</si>
  <si>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</si>
  <si>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(взыскания)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</si>
  <si>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</si>
  <si>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</si>
  <si>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</si>
  <si>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</si>
  <si>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11109045100000</t>
  </si>
  <si>
    <t>11300000000000</t>
  </si>
  <si>
    <t>130</t>
  </si>
  <si>
    <t>11700000000000</t>
  </si>
  <si>
    <t>180</t>
  </si>
  <si>
    <t>ПРОЧИЕ НЕНАЛОГОВЫЕ ДОХОДЫ</t>
  </si>
  <si>
    <t>11701000000000</t>
  </si>
  <si>
    <t>Невыясненные поступления</t>
  </si>
  <si>
    <t>11701050100000</t>
  </si>
  <si>
    <t>11705000000000</t>
  </si>
  <si>
    <t>Прочие неналоговые доходы</t>
  </si>
  <si>
    <t>11705050100000</t>
  </si>
  <si>
    <t>Дотации бюджетам  на поддержку мер по обеспечению сбалансированности бюджетов</t>
  </si>
  <si>
    <t xml:space="preserve">к постановлению администрации </t>
  </si>
  <si>
    <t xml:space="preserve"> к постановлению администрации </t>
  </si>
  <si>
    <t>Приложение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</si>
  <si>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</si>
  <si>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</si>
  <si>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Приложение 3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</si>
  <si>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</si>
  <si>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10102010010000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</si>
  <si>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</si>
  <si>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</si>
  <si>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</si>
  <si>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</si>
  <si>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</si>
  <si>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платежа)</t>
  </si>
  <si>
    <t xml:space="preserve">Налог на доходы физических лиц с доходов, полученных физическими лицами в соотвествии со статьей 228 Налогововго кодекса Российской Федерации 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</si>
  <si>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(сумма платежа)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</si>
  <si>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(пени, проценты)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</si>
  <si>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(взыскания)</t>
  </si>
  <si>
    <t>10503000010000</t>
  </si>
  <si>
    <t>10503010010000</t>
  </si>
  <si>
    <t>10503010011000</t>
  </si>
  <si>
    <t>Единый сельскохозяйственный налог  (сумма платежа)</t>
  </si>
  <si>
    <t>10904053103000</t>
  </si>
  <si>
    <t>10904053104000</t>
  </si>
  <si>
    <t>ДОХОДЫ ОТ ОКАЗАНИЯ ПЛАТНЫХ УСЛУГ (РАБОТ) И КОМПЕНСАЦИИ ЗАТРАТ ГОСУДАРСТВА</t>
  </si>
  <si>
    <t>11302000000000</t>
  </si>
  <si>
    <t>Доходы от компенсации затрат государства</t>
  </si>
  <si>
    <t>11302990000000</t>
  </si>
  <si>
    <t>Прочие  доходы от компенсации затрат государства</t>
  </si>
  <si>
    <t>11302995100000</t>
  </si>
  <si>
    <t>10102010013000</t>
  </si>
  <si>
    <t>10102010014000</t>
  </si>
  <si>
    <t>Дотации на выравнивание бюджетной обеспеченности</t>
  </si>
  <si>
    <t xml:space="preserve">Прочие межбюджетные трансферты, передаваемые бюджетам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</si>
  <si>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(взыскания)</t>
  </si>
  <si>
    <t>Другие общегосударственные вопросы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</si>
  <si>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</si>
  <si>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</si>
  <si>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</si>
  <si>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</si>
  <si>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</si>
  <si>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</si>
  <si>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</si>
  <si>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</si>
  <si>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</si>
  <si>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</si>
  <si>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</si>
  <si>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</si>
  <si>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</si>
  <si>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</si>
  <si>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Содержание жилого фонда</t>
  </si>
  <si>
    <t>Содержание улиц населенных пунктов</t>
  </si>
  <si>
    <t>Содержание мест захоронения (кладбищ)</t>
  </si>
  <si>
    <t>Доплаты к пенсиям муниципальных служащих</t>
  </si>
  <si>
    <t>Социальное обеспечение и иные выплаты населению</t>
  </si>
  <si>
    <t>300</t>
  </si>
  <si>
    <t>ГР</t>
  </si>
  <si>
    <t>Гл. адм.</t>
  </si>
  <si>
    <t>10102010012100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</si>
  <si>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</si>
  <si>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(пени)</t>
  </si>
  <si>
    <t>10503010012100</t>
  </si>
  <si>
    <t>Единый сельскохозяйственный налог  (пени)</t>
  </si>
  <si>
    <t>Единый сельскохозяйственный налог (за налоговые периоды, истекшие до 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</si>
  <si>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</si>
  <si>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</si>
  <si>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</si>
  <si>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</si>
  <si>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 (сумма платежа)</t>
  </si>
  <si>
    <t>Земельный налог с организаций, обладающих земельным участком, расположенным в границах сельских  поселений (пени)</t>
  </si>
  <si>
    <t>Земельный налог с организаций, обладающих земельным участком, расположенным в границах сельских  поселений (взыскания)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</si>
  <si>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</si>
  <si>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</si>
  <si>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</si>
  <si>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(пени)</t>
  </si>
  <si>
    <t>10606043103000</t>
  </si>
  <si>
    <t>Земельный налог с физических лиц, обладающих земельным участком, расположенным в границах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</si>
  <si>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</si>
  <si>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платежа)</t>
  </si>
  <si>
    <t>Земельный налог (по обязательствам, возникшим до 1 января 2006 года), мобилизуемый на территориях сельских поселений (пени)</t>
  </si>
  <si>
    <t>Земельный налог (по обязательствам, возникшим до 1 января 2006 года), мобилизуемый на территориях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</si>
  <si>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</si>
  <si>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</si>
  <si>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</si>
  <si>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</si>
  <si>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</si>
  <si>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</si>
  <si>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</si>
  <si>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</si>
  <si>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</si>
  <si>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</si>
  <si>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</si>
  <si>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</si>
  <si>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</si>
  <si>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</si>
  <si>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Субвенции бюджетам сельских поселений на выполнение передаваемых полномочий субъектов Российской Федерации
</t>
  </si>
  <si>
    <t>Наименование</t>
  </si>
  <si>
    <t>ЦСР</t>
  </si>
  <si>
    <t>СОВЕТ СЕЛЬСКОГО ПОСЕЛЕНИЯ  "БОЛЬШЕЛУГ"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</si>
  <si>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</si>
  <si>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</si>
  <si>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99 0 00 00000</t>
  </si>
  <si>
    <t>99 0 00 92040</t>
  </si>
  <si>
    <t>АДМИНИСТРАЦИЯ СЕЛЬСКОГО ПОСЕЛЕНИЯ "БОЛЬШЕЛУГ"</t>
  </si>
  <si>
    <t>99 0 00 92080</t>
  </si>
  <si>
    <t>99 0 0059300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</si>
  <si>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 предусмотренных статьями 3,4 статьи 3, статьями 6,7 и 8 Закона Республики Коми «Об административной ответственности в Республике Коми»</t>
  </si>
  <si>
    <t>99 0 00 73150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</si>
  <si>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</si>
  <si>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</si>
  <si>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</si>
  <si>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</si>
  <si>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</si>
  <si>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</si>
  <si>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</si>
  <si>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</si>
  <si>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</si>
  <si>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</si>
  <si>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</si>
  <si>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</si>
  <si>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 xml:space="preserve">Национальная экономика </t>
  </si>
  <si>
    <t>Другие вопросы в области национальной экономики</t>
  </si>
  <si>
    <t>12</t>
  </si>
  <si>
    <t>99 0 00 01500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</si>
  <si>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</si>
  <si>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</si>
  <si>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</si>
  <si>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</si>
  <si>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</si>
  <si>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Мероприятия по благоустройству территории  поселений</t>
  </si>
  <si>
    <t>СОЦИАЛЬНАЯ ПОЛИТИКА</t>
  </si>
  <si>
    <t>99 0 00 90050</t>
  </si>
  <si>
    <t xml:space="preserve">ВСЕГО </t>
  </si>
  <si>
    <t>исполнение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</si>
  <si>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</si>
  <si>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</si>
  <si>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Источники финансирования дефицита бюджета муниципального образования сельского поселения "Большелуг"  по кодам классификации источников финансирования дефицитов бюджетов за 1 квартал 2017 года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</si>
  <si>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</si>
  <si>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>Ведомственная структура расходов бюджета муниципального образования сельского поселения "БОЛЬШЕЛУГ" за 1 квартал 2017 года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</si>
  <si>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</si>
  <si>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</si>
  <si>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20230000000000</t>
  </si>
  <si>
    <t>20235930000000</t>
  </si>
  <si>
    <t>20235930100000</t>
  </si>
  <si>
    <t>20235118000000</t>
  </si>
  <si>
    <t>20235118100000</t>
  </si>
  <si>
    <t>20230024000000</t>
  </si>
  <si>
    <t>Доходы бюджета муниципального образования сельского поселения "Большелуг" по кодам классификации доходов бюджетов за 1 квартал 2017 года</t>
  </si>
  <si>
    <t>от ________2017 г. № ___</t>
  </si>
  <si>
    <t>от _________2017 г. № ___</t>
  </si>
  <si>
    <t>от _________2017 г. № 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</si>
</sst>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%"/>
    <numFmt numFmtId="175" formatCode="###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?"/>
    <numFmt numFmtId="181" formatCode="_-* #,##0_р_._-;\-\ #,##0_р_._-;_-* &quot;-&quot;_р_._-;_-@_-"/>
    <numFmt numFmtId="182" formatCode="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justify" vertical="top" wrapText="1"/>
    </xf>
    <xf numFmtId="22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4" fontId="5" fillId="0" borderId="0" xfId="0" applyNumberFormat="1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171" fontId="8" fillId="0" borderId="11" xfId="60" applyFont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horizontal="righ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175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175" fontId="8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5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4" fontId="8" fillId="0" borderId="28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wrapText="1"/>
    </xf>
    <xf numFmtId="49" fontId="5" fillId="0" borderId="32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171" fontId="8" fillId="0" borderId="11" xfId="60" applyFont="1" applyBorder="1" applyAlignment="1">
      <alignment horizontal="center" vertical="center" wrapText="1"/>
    </xf>
    <xf numFmtId="182" fontId="8" fillId="0" borderId="11" xfId="0" applyNumberFormat="1" applyFont="1" applyBorder="1" applyAlignment="1">
      <alignment horizontal="left" vertical="center" wrapText="1"/>
    </xf>
    <xf numFmtId="171" fontId="5" fillId="0" borderId="11" xfId="60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82" fontId="8" fillId="0" borderId="11" xfId="60" applyNumberFormat="1" applyFont="1" applyBorder="1" applyAlignment="1">
      <alignment horizontal="center" vertical="center" wrapText="1"/>
    </xf>
    <xf numFmtId="182" fontId="5" fillId="0" borderId="11" xfId="6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11" fontId="8" fillId="0" borderId="11" xfId="0" applyNumberFormat="1" applyFont="1" applyBorder="1" applyAlignment="1">
      <alignment horizontal="left" vertical="center" wrapText="1"/>
    </xf>
    <xf numFmtId="0" fontId="8" fillId="0" borderId="11" xfId="53" applyFont="1" applyFill="1" applyBorder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justify" vertical="top" wrapText="1"/>
    </xf>
    <xf numFmtId="49" fontId="8" fillId="0" borderId="36" xfId="60" applyNumberFormat="1" applyFont="1" applyBorder="1" applyAlignment="1">
      <alignment horizontal="right" vertical="center" wrapText="1"/>
    </xf>
    <xf numFmtId="171" fontId="8" fillId="0" borderId="37" xfId="60" applyFont="1" applyBorder="1" applyAlignment="1">
      <alignment horizontal="right" vertical="center" wrapText="1"/>
    </xf>
    <xf numFmtId="171" fontId="8" fillId="0" borderId="36" xfId="60" applyFont="1" applyBorder="1" applyAlignment="1">
      <alignment horizontal="right" vertical="center" wrapText="1"/>
    </xf>
    <xf numFmtId="171" fontId="5" fillId="0" borderId="36" xfId="60" applyFont="1" applyBorder="1" applyAlignment="1">
      <alignment horizontal="right" vertical="center" wrapText="1"/>
    </xf>
    <xf numFmtId="49" fontId="5" fillId="0" borderId="36" xfId="0" applyNumberFormat="1" applyFont="1" applyBorder="1" applyAlignment="1">
      <alignment horizontal="right" vertical="center" wrapText="1"/>
    </xf>
    <xf numFmtId="182" fontId="8" fillId="0" borderId="36" xfId="60" applyNumberFormat="1" applyFont="1" applyBorder="1" applyAlignment="1">
      <alignment horizontal="right" vertical="center" wrapText="1"/>
    </xf>
    <xf numFmtId="182" fontId="5" fillId="0" borderId="36" xfId="60" applyNumberFormat="1" applyFont="1" applyBorder="1" applyAlignment="1">
      <alignment horizontal="right" vertical="center" wrapText="1"/>
    </xf>
    <xf numFmtId="49" fontId="5" fillId="0" borderId="36" xfId="60" applyNumberFormat="1" applyFont="1" applyBorder="1" applyAlignment="1">
      <alignment horizontal="right" vertical="center" wrapText="1"/>
    </xf>
    <xf numFmtId="12" fontId="8" fillId="0" borderId="36" xfId="60" applyNumberFormat="1" applyFont="1" applyBorder="1" applyAlignment="1">
      <alignment horizontal="right" vertical="center" wrapText="1"/>
    </xf>
    <xf numFmtId="12" fontId="5" fillId="0" borderId="36" xfId="60" applyNumberFormat="1" applyFont="1" applyBorder="1" applyAlignment="1">
      <alignment horizontal="right" vertical="center" wrapText="1"/>
    </xf>
    <xf numFmtId="182" fontId="5" fillId="0" borderId="36" xfId="0" applyNumberFormat="1" applyFont="1" applyBorder="1" applyAlignment="1">
      <alignment horizontal="right" vertical="center" wrapText="1"/>
    </xf>
    <xf numFmtId="49" fontId="8" fillId="0" borderId="36" xfId="0" applyNumberFormat="1" applyFont="1" applyBorder="1" applyAlignment="1">
      <alignment horizontal="right" vertical="center" wrapText="1"/>
    </xf>
    <xf numFmtId="173" fontId="5" fillId="0" borderId="36" xfId="60" applyNumberFormat="1" applyFont="1" applyBorder="1" applyAlignment="1">
      <alignment horizontal="righ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left" vertical="center" wrapText="1"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00390625" style="9" customWidth="1"/>
    <col min="2" max="2" width="19.625" style="9" customWidth="1"/>
    <col min="3" max="3" width="5.375" style="9" customWidth="1"/>
    <col min="4" max="4" width="77.00390625" style="9" customWidth="1"/>
    <col min="5" max="5" width="13.75390625" style="9" customWidth="1"/>
    <col min="6" max="6" width="9.125" style="9" customWidth="1"/>
    <col min="7" max="7" width="13.125" style="9" bestFit="1" customWidth="1"/>
    <col min="8" max="16384" width="9.125" style="9" customWidth="1"/>
  </cols>
  <sheetData>
    <row r="1" spans="3:7" s="6" customFormat="1" ht="15.75">
      <c r="C1" s="7"/>
      <c r="D1" s="7"/>
      <c r="E1" s="7" t="s">
        <v>50</v>
      </c>
      <c r="F1" s="7"/>
      <c r="G1" s="7"/>
    </row>
    <row r="2" spans="3:7" s="6" customFormat="1" ht="15.75">
      <c r="C2" s="7"/>
      <c r="D2" s="123" t="s">
        <v>127</v>
      </c>
      <c r="E2" s="123"/>
      <c r="F2" s="7"/>
      <c r="G2" s="7"/>
    </row>
    <row r="3" spans="3:7" s="6" customFormat="1" ht="15.75">
      <c r="C3" s="7"/>
      <c r="D3" s="7"/>
      <c r="E3" s="8" t="s">
        <v>48</v>
      </c>
      <c r="F3" s="7"/>
      <c r="G3" s="7"/>
    </row>
    <row r="4" spans="3:7" s="6" customFormat="1" ht="15.75">
      <c r="C4" s="7"/>
      <c r="D4" s="7"/>
      <c r="E4" s="7" t="s">
        <v>275</v>
      </c>
      <c r="F4" s="7"/>
      <c r="G4" s="7"/>
    </row>
    <row r="5" spans="1:5" ht="85.5" customHeight="1">
      <c r="A5" s="124" t="s">
        <v>274</v>
      </c>
      <c r="B5" s="124"/>
      <c r="C5" s="124"/>
      <c r="D5" s="124"/>
      <c r="E5" s="124"/>
    </row>
    <row r="6" ht="15.75">
      <c r="E6" s="10" t="s">
        <v>32</v>
      </c>
    </row>
    <row r="7" spans="1:5" ht="60.75" customHeight="1">
      <c r="A7" s="11" t="s">
        <v>184</v>
      </c>
      <c r="B7" s="125" t="s">
        <v>267</v>
      </c>
      <c r="C7" s="126"/>
      <c r="D7" s="122" t="s">
        <v>266</v>
      </c>
      <c r="E7" s="11" t="s">
        <v>10</v>
      </c>
    </row>
    <row r="8" spans="1:5" ht="15.75">
      <c r="A8" s="17" t="s">
        <v>29</v>
      </c>
      <c r="B8" s="102" t="s">
        <v>51</v>
      </c>
      <c r="C8" s="115" t="s">
        <v>52</v>
      </c>
      <c r="D8" s="80" t="s">
        <v>53</v>
      </c>
      <c r="E8" s="81">
        <f>E9</f>
        <v>27751.03</v>
      </c>
    </row>
    <row r="9" spans="1:5" ht="15.75">
      <c r="A9" s="17" t="s">
        <v>29</v>
      </c>
      <c r="B9" s="103" t="s">
        <v>54</v>
      </c>
      <c r="C9" s="115" t="s">
        <v>52</v>
      </c>
      <c r="D9" s="80" t="s">
        <v>35</v>
      </c>
      <c r="E9" s="81">
        <f>E10+E25+E34+E51</f>
        <v>27751.03</v>
      </c>
    </row>
    <row r="10" spans="1:5" ht="15.75">
      <c r="A10" s="17" t="s">
        <v>29</v>
      </c>
      <c r="B10" s="104" t="s">
        <v>55</v>
      </c>
      <c r="C10" s="116" t="s">
        <v>52</v>
      </c>
      <c r="D10" s="80" t="s">
        <v>0</v>
      </c>
      <c r="E10" s="81">
        <f>E11</f>
        <v>23431.62</v>
      </c>
    </row>
    <row r="11" spans="1:5" ht="15.75">
      <c r="A11" s="17" t="s">
        <v>29</v>
      </c>
      <c r="B11" s="102" t="s">
        <v>56</v>
      </c>
      <c r="C11" s="115" t="s">
        <v>30</v>
      </c>
      <c r="D11" s="80" t="s">
        <v>57</v>
      </c>
      <c r="E11" s="81">
        <f>E12+E21+E17</f>
        <v>23431.62</v>
      </c>
    </row>
    <row r="12" spans="1:5" ht="81.75" customHeight="1">
      <c r="A12" s="17" t="s">
        <v>29</v>
      </c>
      <c r="B12" s="102" t="s">
        <v>134</v>
      </c>
      <c r="C12" s="115" t="s">
        <v>30</v>
      </c>
      <c r="D12" s="83" t="s">
        <v>135</v>
      </c>
      <c r="E12" s="81">
        <f>E13+E14+E15+E16</f>
        <v>23189.34</v>
      </c>
    </row>
    <row r="13" spans="1:5" ht="63" customHeight="1">
      <c r="A13" s="22" t="s">
        <v>29</v>
      </c>
      <c r="B13" s="105" t="s">
        <v>102</v>
      </c>
      <c r="C13" s="117" t="s">
        <v>30</v>
      </c>
      <c r="D13" s="85" t="s">
        <v>136</v>
      </c>
      <c r="E13" s="86">
        <v>23182.01</v>
      </c>
    </row>
    <row r="14" spans="1:5" ht="63.75" customHeight="1">
      <c r="A14" s="22" t="s">
        <v>29</v>
      </c>
      <c r="B14" s="106" t="s">
        <v>185</v>
      </c>
      <c r="C14" s="117" t="s">
        <v>30</v>
      </c>
      <c r="D14" s="85" t="s">
        <v>186</v>
      </c>
      <c r="E14" s="86">
        <v>7.33</v>
      </c>
    </row>
    <row r="15" spans="1:5" ht="63.75" customHeight="1" hidden="1">
      <c r="A15" s="22" t="s">
        <v>29</v>
      </c>
      <c r="B15" s="106" t="s">
        <v>157</v>
      </c>
      <c r="C15" s="117" t="s">
        <v>30</v>
      </c>
      <c r="D15" s="85" t="s">
        <v>137</v>
      </c>
      <c r="E15" s="86"/>
    </row>
    <row r="16" spans="1:5" ht="63.75" customHeight="1" hidden="1">
      <c r="A16" s="22" t="s">
        <v>29</v>
      </c>
      <c r="B16" s="106" t="s">
        <v>158</v>
      </c>
      <c r="C16" s="117" t="s">
        <v>30</v>
      </c>
      <c r="D16" s="85" t="s">
        <v>138</v>
      </c>
      <c r="E16" s="86"/>
    </row>
    <row r="17" spans="1:5" ht="126.75" customHeight="1">
      <c r="A17" s="17" t="s">
        <v>29</v>
      </c>
      <c r="B17" s="107">
        <v>10102020010000</v>
      </c>
      <c r="C17" s="115" t="s">
        <v>30</v>
      </c>
      <c r="D17" s="98" t="s">
        <v>139</v>
      </c>
      <c r="E17" s="81">
        <f>E18+E19+E20</f>
        <v>233.44</v>
      </c>
    </row>
    <row r="18" spans="1:5" ht="110.25">
      <c r="A18" s="22" t="s">
        <v>29</v>
      </c>
      <c r="B18" s="108">
        <v>10102020011000</v>
      </c>
      <c r="C18" s="118" t="s">
        <v>30</v>
      </c>
      <c r="D18" s="89" t="s">
        <v>140</v>
      </c>
      <c r="E18" s="86">
        <v>220.24</v>
      </c>
    </row>
    <row r="19" spans="1:5" ht="110.25" hidden="1">
      <c r="A19" s="22" t="s">
        <v>29</v>
      </c>
      <c r="B19" s="108">
        <v>10102020012100</v>
      </c>
      <c r="C19" s="117" t="s">
        <v>30</v>
      </c>
      <c r="D19" s="99" t="s">
        <v>187</v>
      </c>
      <c r="E19" s="86"/>
    </row>
    <row r="20" spans="1:5" ht="110.25">
      <c r="A20" s="22" t="s">
        <v>29</v>
      </c>
      <c r="B20" s="108">
        <v>10102020013000</v>
      </c>
      <c r="C20" s="117" t="s">
        <v>30</v>
      </c>
      <c r="D20" s="89" t="s">
        <v>161</v>
      </c>
      <c r="E20" s="86">
        <v>13.2</v>
      </c>
    </row>
    <row r="21" spans="1:5" ht="55.5" customHeight="1">
      <c r="A21" s="17" t="s">
        <v>29</v>
      </c>
      <c r="B21" s="102" t="s">
        <v>103</v>
      </c>
      <c r="C21" s="119" t="s">
        <v>30</v>
      </c>
      <c r="D21" s="80" t="s">
        <v>141</v>
      </c>
      <c r="E21" s="81">
        <f>E22+E23+E24</f>
        <v>8.84</v>
      </c>
    </row>
    <row r="22" spans="1:5" ht="47.25">
      <c r="A22" s="22" t="s">
        <v>29</v>
      </c>
      <c r="B22" s="105" t="s">
        <v>104</v>
      </c>
      <c r="C22" s="117" t="s">
        <v>30</v>
      </c>
      <c r="D22" s="90" t="s">
        <v>142</v>
      </c>
      <c r="E22" s="86">
        <v>2.24</v>
      </c>
    </row>
    <row r="23" spans="1:5" ht="47.25" hidden="1">
      <c r="A23" s="22" t="s">
        <v>29</v>
      </c>
      <c r="B23" s="105" t="s">
        <v>105</v>
      </c>
      <c r="C23" s="117" t="s">
        <v>30</v>
      </c>
      <c r="D23" s="90" t="s">
        <v>143</v>
      </c>
      <c r="E23" s="86"/>
    </row>
    <row r="24" spans="1:5" ht="48.75" customHeight="1">
      <c r="A24" s="22" t="s">
        <v>29</v>
      </c>
      <c r="B24" s="105" t="s">
        <v>106</v>
      </c>
      <c r="C24" s="117" t="s">
        <v>30</v>
      </c>
      <c r="D24" s="90" t="s">
        <v>144</v>
      </c>
      <c r="E24" s="86">
        <v>6.6</v>
      </c>
    </row>
    <row r="25" spans="1:5" ht="15.75" hidden="1">
      <c r="A25" s="17" t="s">
        <v>29</v>
      </c>
      <c r="B25" s="104" t="s">
        <v>58</v>
      </c>
      <c r="C25" s="115" t="s">
        <v>52</v>
      </c>
      <c r="D25" s="80" t="s">
        <v>1</v>
      </c>
      <c r="E25" s="81">
        <f>E26</f>
        <v>0</v>
      </c>
    </row>
    <row r="26" spans="1:5" ht="15.75" hidden="1">
      <c r="A26" s="17" t="s">
        <v>29</v>
      </c>
      <c r="B26" s="102" t="s">
        <v>145</v>
      </c>
      <c r="C26" s="115" t="s">
        <v>30</v>
      </c>
      <c r="D26" s="80" t="s">
        <v>59</v>
      </c>
      <c r="E26" s="81">
        <f>E27+E30</f>
        <v>0</v>
      </c>
    </row>
    <row r="27" spans="1:5" ht="15.75" hidden="1">
      <c r="A27" s="17" t="s">
        <v>29</v>
      </c>
      <c r="B27" s="102" t="s">
        <v>146</v>
      </c>
      <c r="C27" s="115" t="s">
        <v>30</v>
      </c>
      <c r="D27" s="80" t="s">
        <v>59</v>
      </c>
      <c r="E27" s="81">
        <f>E28+E29</f>
        <v>0</v>
      </c>
    </row>
    <row r="28" spans="1:5" ht="15.75" hidden="1">
      <c r="A28" s="22" t="s">
        <v>29</v>
      </c>
      <c r="B28" s="109" t="s">
        <v>147</v>
      </c>
      <c r="C28" s="120" t="s">
        <v>30</v>
      </c>
      <c r="D28" s="90" t="s">
        <v>148</v>
      </c>
      <c r="E28" s="86">
        <v>0</v>
      </c>
    </row>
    <row r="29" spans="1:5" ht="15.75" hidden="1">
      <c r="A29" s="22" t="s">
        <v>29</v>
      </c>
      <c r="B29" s="109" t="s">
        <v>188</v>
      </c>
      <c r="C29" s="117" t="s">
        <v>30</v>
      </c>
      <c r="D29" s="90" t="s">
        <v>189</v>
      </c>
      <c r="E29" s="86">
        <v>0</v>
      </c>
    </row>
    <row r="30" spans="1:5" ht="31.5" hidden="1">
      <c r="A30" s="17" t="s">
        <v>29</v>
      </c>
      <c r="B30" s="110">
        <v>10503020010000</v>
      </c>
      <c r="C30" s="119" t="s">
        <v>30</v>
      </c>
      <c r="D30" s="80" t="s">
        <v>107</v>
      </c>
      <c r="E30" s="81">
        <f>E31+E32+E33</f>
        <v>0</v>
      </c>
    </row>
    <row r="31" spans="1:5" ht="31.5" hidden="1">
      <c r="A31" s="22" t="s">
        <v>29</v>
      </c>
      <c r="B31" s="111">
        <v>10503020011000</v>
      </c>
      <c r="C31" s="117" t="s">
        <v>30</v>
      </c>
      <c r="D31" s="90" t="s">
        <v>108</v>
      </c>
      <c r="E31" s="86"/>
    </row>
    <row r="32" spans="1:5" ht="31.5" hidden="1">
      <c r="A32" s="22" t="s">
        <v>29</v>
      </c>
      <c r="B32" s="111">
        <v>10503020012100</v>
      </c>
      <c r="C32" s="117" t="s">
        <v>30</v>
      </c>
      <c r="D32" s="90" t="s">
        <v>190</v>
      </c>
      <c r="E32" s="86"/>
    </row>
    <row r="33" spans="1:5" ht="31.5" hidden="1">
      <c r="A33" s="22" t="s">
        <v>29</v>
      </c>
      <c r="B33" s="111">
        <v>10503020013000</v>
      </c>
      <c r="C33" s="117" t="s">
        <v>30</v>
      </c>
      <c r="D33" s="90" t="s">
        <v>109</v>
      </c>
      <c r="E33" s="86"/>
    </row>
    <row r="34" spans="1:5" ht="15.75">
      <c r="A34" s="17" t="s">
        <v>29</v>
      </c>
      <c r="B34" s="104" t="s">
        <v>60</v>
      </c>
      <c r="C34" s="115" t="s">
        <v>52</v>
      </c>
      <c r="D34" s="80" t="s">
        <v>2</v>
      </c>
      <c r="E34" s="81">
        <f>E35+E40</f>
        <v>4319.41</v>
      </c>
    </row>
    <row r="35" spans="1:5" ht="15.75">
      <c r="A35" s="17" t="s">
        <v>29</v>
      </c>
      <c r="B35" s="104" t="s">
        <v>61</v>
      </c>
      <c r="C35" s="115" t="s">
        <v>30</v>
      </c>
      <c r="D35" s="80" t="s">
        <v>3</v>
      </c>
      <c r="E35" s="81">
        <f>E36</f>
        <v>820.79</v>
      </c>
    </row>
    <row r="36" spans="1:5" ht="52.5" customHeight="1">
      <c r="A36" s="17" t="s">
        <v>29</v>
      </c>
      <c r="B36" s="102" t="s">
        <v>62</v>
      </c>
      <c r="C36" s="115" t="s">
        <v>30</v>
      </c>
      <c r="D36" s="80" t="s">
        <v>133</v>
      </c>
      <c r="E36" s="81">
        <f>E37+E38+E39</f>
        <v>820.79</v>
      </c>
    </row>
    <row r="37" spans="1:5" ht="51.75" customHeight="1">
      <c r="A37" s="22" t="s">
        <v>29</v>
      </c>
      <c r="B37" s="105" t="s">
        <v>34</v>
      </c>
      <c r="C37" s="118" t="s">
        <v>30</v>
      </c>
      <c r="D37" s="90" t="s">
        <v>63</v>
      </c>
      <c r="E37" s="86">
        <v>694.48</v>
      </c>
    </row>
    <row r="38" spans="1:5" ht="31.5" customHeight="1">
      <c r="A38" s="22" t="s">
        <v>29</v>
      </c>
      <c r="B38" s="108">
        <v>10601030102100</v>
      </c>
      <c r="C38" s="118" t="s">
        <v>30</v>
      </c>
      <c r="D38" s="90" t="s">
        <v>191</v>
      </c>
      <c r="E38" s="86">
        <v>126.31</v>
      </c>
    </row>
    <row r="39" spans="1:5" ht="31.5" customHeight="1" hidden="1">
      <c r="A39" s="22" t="s">
        <v>29</v>
      </c>
      <c r="B39" s="108">
        <v>10601030104000</v>
      </c>
      <c r="C39" s="117" t="s">
        <v>30</v>
      </c>
      <c r="D39" s="90" t="s">
        <v>192</v>
      </c>
      <c r="E39" s="86">
        <v>0</v>
      </c>
    </row>
    <row r="40" spans="1:5" ht="14.25" customHeight="1">
      <c r="A40" s="17" t="s">
        <v>29</v>
      </c>
      <c r="B40" s="104" t="s">
        <v>64</v>
      </c>
      <c r="C40" s="115" t="s">
        <v>30</v>
      </c>
      <c r="D40" s="80" t="s">
        <v>4</v>
      </c>
      <c r="E40" s="81">
        <f>E41+E46</f>
        <v>3498.62</v>
      </c>
    </row>
    <row r="41" spans="1:5" ht="15.75">
      <c r="A41" s="17" t="s">
        <v>29</v>
      </c>
      <c r="B41" s="107">
        <v>10606030000000</v>
      </c>
      <c r="C41" s="115" t="s">
        <v>30</v>
      </c>
      <c r="D41" s="80" t="s">
        <v>193</v>
      </c>
      <c r="E41" s="81">
        <f>E42</f>
        <v>2336</v>
      </c>
    </row>
    <row r="42" spans="1:5" ht="31.5">
      <c r="A42" s="17" t="s">
        <v>29</v>
      </c>
      <c r="B42" s="107">
        <v>10606033100000</v>
      </c>
      <c r="C42" s="119" t="s">
        <v>30</v>
      </c>
      <c r="D42" s="80" t="s">
        <v>194</v>
      </c>
      <c r="E42" s="81">
        <f>E43+E44+E45</f>
        <v>2336</v>
      </c>
    </row>
    <row r="43" spans="1:5" ht="31.5">
      <c r="A43" s="22" t="s">
        <v>29</v>
      </c>
      <c r="B43" s="108">
        <v>10606033101000</v>
      </c>
      <c r="C43" s="118" t="s">
        <v>30</v>
      </c>
      <c r="D43" s="90" t="s">
        <v>195</v>
      </c>
      <c r="E43" s="86">
        <v>2336</v>
      </c>
    </row>
    <row r="44" spans="1:5" ht="31.5" hidden="1">
      <c r="A44" s="22" t="s">
        <v>29</v>
      </c>
      <c r="B44" s="108">
        <v>10606033102100</v>
      </c>
      <c r="C44" s="118" t="s">
        <v>30</v>
      </c>
      <c r="D44" s="90" t="s">
        <v>196</v>
      </c>
      <c r="E44" s="86">
        <v>0</v>
      </c>
    </row>
    <row r="45" spans="1:5" s="12" customFormat="1" ht="31.5" hidden="1">
      <c r="A45" s="22" t="s">
        <v>29</v>
      </c>
      <c r="B45" s="112">
        <v>10606033103000</v>
      </c>
      <c r="C45" s="117" t="s">
        <v>30</v>
      </c>
      <c r="D45" s="90" t="s">
        <v>197</v>
      </c>
      <c r="E45" s="86"/>
    </row>
    <row r="46" spans="1:5" ht="15.75">
      <c r="A46" s="17" t="s">
        <v>29</v>
      </c>
      <c r="B46" s="107">
        <v>10606040000000</v>
      </c>
      <c r="C46" s="115" t="s">
        <v>30</v>
      </c>
      <c r="D46" s="80" t="s">
        <v>198</v>
      </c>
      <c r="E46" s="81">
        <f>E48+E49+E50</f>
        <v>1162.62</v>
      </c>
    </row>
    <row r="47" spans="1:5" ht="31.5">
      <c r="A47" s="17" t="s">
        <v>29</v>
      </c>
      <c r="B47" s="107">
        <v>10606043100000</v>
      </c>
      <c r="C47" s="115" t="s">
        <v>30</v>
      </c>
      <c r="D47" s="80" t="s">
        <v>199</v>
      </c>
      <c r="E47" s="81">
        <f>E48+E49+E50</f>
        <v>1162.62</v>
      </c>
    </row>
    <row r="48" spans="1:5" ht="31.5">
      <c r="A48" s="22" t="s">
        <v>29</v>
      </c>
      <c r="B48" s="108">
        <v>10606043101000</v>
      </c>
      <c r="C48" s="118" t="s">
        <v>30</v>
      </c>
      <c r="D48" s="90" t="s">
        <v>200</v>
      </c>
      <c r="E48" s="86">
        <v>1125.11</v>
      </c>
    </row>
    <row r="49" spans="1:5" ht="31.5">
      <c r="A49" s="22" t="s">
        <v>29</v>
      </c>
      <c r="B49" s="108">
        <v>10606043102100</v>
      </c>
      <c r="C49" s="118" t="s">
        <v>30</v>
      </c>
      <c r="D49" s="90" t="s">
        <v>201</v>
      </c>
      <c r="E49" s="86">
        <v>37.51</v>
      </c>
    </row>
    <row r="50" spans="1:5" ht="31.5" hidden="1">
      <c r="A50" s="22" t="s">
        <v>29</v>
      </c>
      <c r="B50" s="106" t="s">
        <v>202</v>
      </c>
      <c r="C50" s="117" t="s">
        <v>30</v>
      </c>
      <c r="D50" s="90" t="s">
        <v>203</v>
      </c>
      <c r="E50" s="86"/>
    </row>
    <row r="51" spans="1:5" ht="31.5" hidden="1">
      <c r="A51" s="17" t="s">
        <v>29</v>
      </c>
      <c r="B51" s="104" t="s">
        <v>65</v>
      </c>
      <c r="C51" s="119" t="s">
        <v>52</v>
      </c>
      <c r="D51" s="80" t="s">
        <v>66</v>
      </c>
      <c r="E51" s="81">
        <f>E52</f>
        <v>0</v>
      </c>
    </row>
    <row r="52" spans="1:5" ht="15" customHeight="1" hidden="1">
      <c r="A52" s="17" t="s">
        <v>29</v>
      </c>
      <c r="B52" s="104" t="s">
        <v>67</v>
      </c>
      <c r="C52" s="119" t="s">
        <v>30</v>
      </c>
      <c r="D52" s="80" t="s">
        <v>68</v>
      </c>
      <c r="E52" s="81">
        <f>E53</f>
        <v>0</v>
      </c>
    </row>
    <row r="53" spans="1:5" ht="18.75" customHeight="1" hidden="1">
      <c r="A53" s="17" t="s">
        <v>29</v>
      </c>
      <c r="B53" s="104" t="s">
        <v>69</v>
      </c>
      <c r="C53" s="119" t="s">
        <v>30</v>
      </c>
      <c r="D53" s="80" t="s">
        <v>70</v>
      </c>
      <c r="E53" s="81">
        <f>E54</f>
        <v>0</v>
      </c>
    </row>
    <row r="54" spans="1:5" ht="31.5" hidden="1">
      <c r="A54" s="17" t="s">
        <v>29</v>
      </c>
      <c r="B54" s="107">
        <v>10904053100000</v>
      </c>
      <c r="C54" s="119" t="s">
        <v>30</v>
      </c>
      <c r="D54" s="80" t="s">
        <v>204</v>
      </c>
      <c r="E54" s="81">
        <f>E55+E56+E57+E58</f>
        <v>0</v>
      </c>
    </row>
    <row r="55" spans="1:5" ht="31.5" hidden="1">
      <c r="A55" s="22" t="s">
        <v>29</v>
      </c>
      <c r="B55" s="108">
        <v>10904053101000</v>
      </c>
      <c r="C55" s="117" t="s">
        <v>30</v>
      </c>
      <c r="D55" s="90" t="s">
        <v>205</v>
      </c>
      <c r="E55" s="86"/>
    </row>
    <row r="56" spans="1:5" ht="31.5" hidden="1">
      <c r="A56" s="22" t="s">
        <v>29</v>
      </c>
      <c r="B56" s="108">
        <v>10904053102100</v>
      </c>
      <c r="C56" s="117" t="s">
        <v>30</v>
      </c>
      <c r="D56" s="90" t="s">
        <v>206</v>
      </c>
      <c r="E56" s="86"/>
    </row>
    <row r="57" spans="1:5" s="12" customFormat="1" ht="31.5" hidden="1">
      <c r="A57" s="22" t="s">
        <v>29</v>
      </c>
      <c r="B57" s="106" t="s">
        <v>149</v>
      </c>
      <c r="C57" s="117" t="s">
        <v>30</v>
      </c>
      <c r="D57" s="90" t="s">
        <v>207</v>
      </c>
      <c r="E57" s="86"/>
    </row>
    <row r="58" spans="1:5" ht="31.5" hidden="1">
      <c r="A58" s="22" t="s">
        <v>29</v>
      </c>
      <c r="B58" s="106" t="s">
        <v>150</v>
      </c>
      <c r="C58" s="117" t="s">
        <v>30</v>
      </c>
      <c r="D58" s="90" t="s">
        <v>208</v>
      </c>
      <c r="E58" s="86"/>
    </row>
    <row r="59" spans="1:5" ht="31.5">
      <c r="A59" s="17" t="s">
        <v>72</v>
      </c>
      <c r="B59" s="102" t="s">
        <v>51</v>
      </c>
      <c r="C59" s="115" t="s">
        <v>52</v>
      </c>
      <c r="D59" s="91" t="s">
        <v>85</v>
      </c>
      <c r="E59" s="81">
        <f>E60+E78</f>
        <v>697895</v>
      </c>
    </row>
    <row r="60" spans="1:5" ht="15.75">
      <c r="A60" s="17" t="s">
        <v>72</v>
      </c>
      <c r="B60" s="104" t="s">
        <v>54</v>
      </c>
      <c r="C60" s="115" t="s">
        <v>52</v>
      </c>
      <c r="D60" s="80" t="s">
        <v>35</v>
      </c>
      <c r="E60" s="81">
        <f>E61+E65+E69+E73</f>
        <v>4410</v>
      </c>
    </row>
    <row r="61" spans="1:5" ht="15.75">
      <c r="A61" s="17" t="s">
        <v>72</v>
      </c>
      <c r="B61" s="104" t="s">
        <v>73</v>
      </c>
      <c r="C61" s="121" t="s">
        <v>52</v>
      </c>
      <c r="D61" s="80" t="s">
        <v>36</v>
      </c>
      <c r="E61" s="81">
        <f>E62</f>
        <v>4410</v>
      </c>
    </row>
    <row r="62" spans="1:5" ht="47.25">
      <c r="A62" s="17" t="s">
        <v>72</v>
      </c>
      <c r="B62" s="102" t="s">
        <v>74</v>
      </c>
      <c r="C62" s="115" t="s">
        <v>30</v>
      </c>
      <c r="D62" s="80" t="s">
        <v>75</v>
      </c>
      <c r="E62" s="81">
        <f>E63</f>
        <v>4410</v>
      </c>
    </row>
    <row r="63" spans="1:5" ht="68.25" customHeight="1">
      <c r="A63" s="17" t="s">
        <v>72</v>
      </c>
      <c r="B63" s="102" t="s">
        <v>76</v>
      </c>
      <c r="C63" s="115" t="s">
        <v>30</v>
      </c>
      <c r="D63" s="80" t="s">
        <v>77</v>
      </c>
      <c r="E63" s="81">
        <f>E64</f>
        <v>4410</v>
      </c>
    </row>
    <row r="64" spans="1:5" ht="72.75" customHeight="1">
      <c r="A64" s="22" t="s">
        <v>72</v>
      </c>
      <c r="B64" s="105" t="s">
        <v>33</v>
      </c>
      <c r="C64" s="118" t="s">
        <v>30</v>
      </c>
      <c r="D64" s="90" t="s">
        <v>78</v>
      </c>
      <c r="E64" s="86">
        <v>4410</v>
      </c>
    </row>
    <row r="65" spans="1:5" ht="31.5" hidden="1">
      <c r="A65" s="17" t="s">
        <v>72</v>
      </c>
      <c r="B65" s="113" t="s">
        <v>71</v>
      </c>
      <c r="C65" s="119" t="s">
        <v>52</v>
      </c>
      <c r="D65" s="80" t="s">
        <v>5</v>
      </c>
      <c r="E65" s="81">
        <f>E66</f>
        <v>0</v>
      </c>
    </row>
    <row r="66" spans="1:5" ht="63" customHeight="1" hidden="1">
      <c r="A66" s="17" t="s">
        <v>72</v>
      </c>
      <c r="B66" s="113" t="s">
        <v>110</v>
      </c>
      <c r="C66" s="119" t="s">
        <v>27</v>
      </c>
      <c r="D66" s="92" t="s">
        <v>111</v>
      </c>
      <c r="E66" s="81">
        <f>E67</f>
        <v>0</v>
      </c>
    </row>
    <row r="67" spans="1:5" ht="78.75" customHeight="1" hidden="1">
      <c r="A67" s="17" t="s">
        <v>72</v>
      </c>
      <c r="B67" s="113" t="s">
        <v>112</v>
      </c>
      <c r="C67" s="119" t="s">
        <v>27</v>
      </c>
      <c r="D67" s="92" t="s">
        <v>113</v>
      </c>
      <c r="E67" s="81">
        <f>E68</f>
        <v>0</v>
      </c>
    </row>
    <row r="68" spans="1:5" ht="72.75" customHeight="1" hidden="1">
      <c r="A68" s="22" t="s">
        <v>72</v>
      </c>
      <c r="B68" s="106" t="s">
        <v>114</v>
      </c>
      <c r="C68" s="117" t="s">
        <v>27</v>
      </c>
      <c r="D68" s="90" t="s">
        <v>209</v>
      </c>
      <c r="E68" s="86"/>
    </row>
    <row r="69" spans="1:5" ht="31.5" hidden="1">
      <c r="A69" s="17" t="s">
        <v>72</v>
      </c>
      <c r="B69" s="113" t="s">
        <v>115</v>
      </c>
      <c r="C69" s="119" t="s">
        <v>52</v>
      </c>
      <c r="D69" s="80" t="s">
        <v>151</v>
      </c>
      <c r="E69" s="81">
        <f>E70</f>
        <v>0</v>
      </c>
    </row>
    <row r="70" spans="1:5" ht="15.75" hidden="1">
      <c r="A70" s="17" t="s">
        <v>72</v>
      </c>
      <c r="B70" s="113" t="s">
        <v>152</v>
      </c>
      <c r="C70" s="119" t="s">
        <v>116</v>
      </c>
      <c r="D70" s="80" t="s">
        <v>153</v>
      </c>
      <c r="E70" s="81">
        <f>E72</f>
        <v>0</v>
      </c>
    </row>
    <row r="71" spans="1:5" ht="15.75" hidden="1">
      <c r="A71" s="17" t="s">
        <v>72</v>
      </c>
      <c r="B71" s="113" t="s">
        <v>154</v>
      </c>
      <c r="C71" s="119" t="s">
        <v>116</v>
      </c>
      <c r="D71" s="93" t="s">
        <v>155</v>
      </c>
      <c r="E71" s="81">
        <f>E72</f>
        <v>0</v>
      </c>
    </row>
    <row r="72" spans="1:5" ht="15.75" hidden="1">
      <c r="A72" s="22" t="s">
        <v>72</v>
      </c>
      <c r="B72" s="106" t="s">
        <v>156</v>
      </c>
      <c r="C72" s="117" t="s">
        <v>116</v>
      </c>
      <c r="D72" s="94" t="s">
        <v>210</v>
      </c>
      <c r="E72" s="86"/>
    </row>
    <row r="73" spans="1:5" ht="15.75" hidden="1">
      <c r="A73" s="17" t="s">
        <v>72</v>
      </c>
      <c r="B73" s="113" t="s">
        <v>117</v>
      </c>
      <c r="C73" s="119" t="s">
        <v>52</v>
      </c>
      <c r="D73" s="80" t="s">
        <v>119</v>
      </c>
      <c r="E73" s="81">
        <f>E74+E76</f>
        <v>0</v>
      </c>
    </row>
    <row r="74" spans="1:5" ht="15.75" hidden="1">
      <c r="A74" s="17" t="s">
        <v>72</v>
      </c>
      <c r="B74" s="113" t="s">
        <v>120</v>
      </c>
      <c r="C74" s="119" t="s">
        <v>118</v>
      </c>
      <c r="D74" s="80" t="s">
        <v>121</v>
      </c>
      <c r="E74" s="81">
        <f>E75</f>
        <v>0</v>
      </c>
    </row>
    <row r="75" spans="1:5" ht="15.75" hidden="1">
      <c r="A75" s="22" t="s">
        <v>72</v>
      </c>
      <c r="B75" s="106" t="s">
        <v>122</v>
      </c>
      <c r="C75" s="117" t="s">
        <v>118</v>
      </c>
      <c r="D75" s="90" t="s">
        <v>211</v>
      </c>
      <c r="E75" s="86"/>
    </row>
    <row r="76" spans="1:5" ht="15.75" hidden="1">
      <c r="A76" s="17" t="s">
        <v>72</v>
      </c>
      <c r="B76" s="113" t="s">
        <v>123</v>
      </c>
      <c r="C76" s="119" t="s">
        <v>118</v>
      </c>
      <c r="D76" s="80" t="s">
        <v>124</v>
      </c>
      <c r="E76" s="81">
        <f>E77</f>
        <v>0</v>
      </c>
    </row>
    <row r="77" spans="1:5" ht="15.75" hidden="1">
      <c r="A77" s="22" t="s">
        <v>72</v>
      </c>
      <c r="B77" s="106" t="s">
        <v>125</v>
      </c>
      <c r="C77" s="117" t="s">
        <v>118</v>
      </c>
      <c r="D77" s="90" t="s">
        <v>212</v>
      </c>
      <c r="E77" s="86"/>
    </row>
    <row r="78" spans="1:5" ht="14.25" customHeight="1">
      <c r="A78" s="17" t="s">
        <v>72</v>
      </c>
      <c r="B78" s="104" t="s">
        <v>79</v>
      </c>
      <c r="C78" s="115" t="s">
        <v>52</v>
      </c>
      <c r="D78" s="80" t="s">
        <v>6</v>
      </c>
      <c r="E78" s="81">
        <f>E79+E95</f>
        <v>693485</v>
      </c>
    </row>
    <row r="79" spans="1:5" ht="31.5">
      <c r="A79" s="17" t="s">
        <v>72</v>
      </c>
      <c r="B79" s="104" t="s">
        <v>80</v>
      </c>
      <c r="C79" s="115" t="s">
        <v>52</v>
      </c>
      <c r="D79" s="80" t="s">
        <v>81</v>
      </c>
      <c r="E79" s="81">
        <f>E80+E85</f>
        <v>693485</v>
      </c>
    </row>
    <row r="80" spans="1:5" ht="15.75">
      <c r="A80" s="17" t="s">
        <v>72</v>
      </c>
      <c r="B80" s="111">
        <v>20210000000000</v>
      </c>
      <c r="C80" s="115" t="s">
        <v>28</v>
      </c>
      <c r="D80" s="80" t="s">
        <v>261</v>
      </c>
      <c r="E80" s="81">
        <f>E81+E83</f>
        <v>652726</v>
      </c>
    </row>
    <row r="81" spans="1:5" ht="15.75">
      <c r="A81" s="17" t="s">
        <v>72</v>
      </c>
      <c r="B81" s="111">
        <v>20215001000000</v>
      </c>
      <c r="C81" s="115" t="s">
        <v>28</v>
      </c>
      <c r="D81" s="80" t="s">
        <v>159</v>
      </c>
      <c r="E81" s="81">
        <f>E82</f>
        <v>308674</v>
      </c>
    </row>
    <row r="82" spans="1:5" ht="31.5">
      <c r="A82" s="22" t="s">
        <v>72</v>
      </c>
      <c r="B82" s="111">
        <v>20215001100000</v>
      </c>
      <c r="C82" s="118" t="s">
        <v>28</v>
      </c>
      <c r="D82" s="90" t="s">
        <v>213</v>
      </c>
      <c r="E82" s="86">
        <v>308674</v>
      </c>
    </row>
    <row r="83" spans="1:5" ht="31.5">
      <c r="A83" s="17" t="s">
        <v>72</v>
      </c>
      <c r="B83" s="111">
        <v>20215002000000</v>
      </c>
      <c r="C83" s="119" t="s">
        <v>28</v>
      </c>
      <c r="D83" s="80" t="s">
        <v>126</v>
      </c>
      <c r="E83" s="81">
        <f>E84</f>
        <v>344052</v>
      </c>
    </row>
    <row r="84" spans="1:5" ht="31.5">
      <c r="A84" s="22" t="s">
        <v>72</v>
      </c>
      <c r="B84" s="111">
        <v>20215002100000</v>
      </c>
      <c r="C84" s="117" t="s">
        <v>28</v>
      </c>
      <c r="D84" s="90" t="s">
        <v>214</v>
      </c>
      <c r="E84" s="86">
        <v>344052</v>
      </c>
    </row>
    <row r="85" spans="1:5" ht="15.75">
      <c r="A85" s="17" t="s">
        <v>72</v>
      </c>
      <c r="B85" s="102" t="s">
        <v>268</v>
      </c>
      <c r="C85" s="119" t="s">
        <v>28</v>
      </c>
      <c r="D85" s="80" t="s">
        <v>262</v>
      </c>
      <c r="E85" s="81">
        <f>E86+E88+E90</f>
        <v>40759</v>
      </c>
    </row>
    <row r="86" spans="1:5" ht="31.5">
      <c r="A86" s="17" t="s">
        <v>72</v>
      </c>
      <c r="B86" s="102" t="s">
        <v>269</v>
      </c>
      <c r="C86" s="115" t="s">
        <v>28</v>
      </c>
      <c r="D86" s="80" t="s">
        <v>37</v>
      </c>
      <c r="E86" s="81">
        <f>E87</f>
        <v>2692</v>
      </c>
    </row>
    <row r="87" spans="1:5" ht="31.5">
      <c r="A87" s="22" t="s">
        <v>72</v>
      </c>
      <c r="B87" s="102" t="s">
        <v>270</v>
      </c>
      <c r="C87" s="118" t="s">
        <v>28</v>
      </c>
      <c r="D87" s="90" t="s">
        <v>215</v>
      </c>
      <c r="E87" s="86">
        <v>2692</v>
      </c>
    </row>
    <row r="88" spans="1:5" ht="40.5" customHeight="1">
      <c r="A88" s="17" t="s">
        <v>72</v>
      </c>
      <c r="B88" s="102" t="s">
        <v>271</v>
      </c>
      <c r="C88" s="115" t="s">
        <v>28</v>
      </c>
      <c r="D88" s="100" t="s">
        <v>82</v>
      </c>
      <c r="E88" s="81">
        <f>E89</f>
        <v>35488</v>
      </c>
    </row>
    <row r="89" spans="1:5" ht="45.75" customHeight="1">
      <c r="A89" s="22" t="s">
        <v>72</v>
      </c>
      <c r="B89" s="102" t="s">
        <v>272</v>
      </c>
      <c r="C89" s="118" t="s">
        <v>28</v>
      </c>
      <c r="D89" s="90" t="s">
        <v>216</v>
      </c>
      <c r="E89" s="86">
        <v>35488</v>
      </c>
    </row>
    <row r="90" spans="1:5" ht="35.25" customHeight="1">
      <c r="A90" s="17" t="s">
        <v>72</v>
      </c>
      <c r="B90" s="102" t="s">
        <v>273</v>
      </c>
      <c r="C90" s="115" t="s">
        <v>28</v>
      </c>
      <c r="D90" s="101" t="s">
        <v>222</v>
      </c>
      <c r="E90" s="81">
        <f>E91</f>
        <v>2579</v>
      </c>
    </row>
    <row r="91" spans="1:5" ht="39" customHeight="1">
      <c r="A91" s="22" t="s">
        <v>72</v>
      </c>
      <c r="B91" s="114">
        <v>20230024100000</v>
      </c>
      <c r="C91" s="120" t="s">
        <v>28</v>
      </c>
      <c r="D91" s="13" t="s">
        <v>222</v>
      </c>
      <c r="E91" s="86">
        <v>2579</v>
      </c>
    </row>
    <row r="92" spans="1:5" ht="15.75" hidden="1">
      <c r="A92" s="17" t="s">
        <v>72</v>
      </c>
      <c r="B92" s="82" t="s">
        <v>83</v>
      </c>
      <c r="C92" s="97" t="s">
        <v>28</v>
      </c>
      <c r="D92" s="80" t="s">
        <v>49</v>
      </c>
      <c r="E92" s="81">
        <f>E93</f>
        <v>0</v>
      </c>
    </row>
    <row r="93" spans="1:5" ht="15.75" hidden="1">
      <c r="A93" s="22" t="s">
        <v>72</v>
      </c>
      <c r="B93" s="88">
        <v>20204999000000</v>
      </c>
      <c r="C93" s="22" t="s">
        <v>28</v>
      </c>
      <c r="D93" s="90" t="s">
        <v>160</v>
      </c>
      <c r="E93" s="86">
        <f>E94</f>
        <v>0</v>
      </c>
    </row>
    <row r="94" spans="1:5" ht="31.5" hidden="1">
      <c r="A94" s="22" t="s">
        <v>72</v>
      </c>
      <c r="B94" s="84" t="s">
        <v>84</v>
      </c>
      <c r="C94" s="22" t="s">
        <v>28</v>
      </c>
      <c r="D94" s="90" t="s">
        <v>217</v>
      </c>
      <c r="E94" s="86"/>
    </row>
    <row r="95" spans="1:5" ht="94.5" hidden="1">
      <c r="A95" s="17" t="s">
        <v>72</v>
      </c>
      <c r="B95" s="87">
        <v>21800000000000</v>
      </c>
      <c r="C95" s="17" t="s">
        <v>52</v>
      </c>
      <c r="D95" s="80" t="s">
        <v>218</v>
      </c>
      <c r="E95" s="81">
        <f>E96</f>
        <v>0</v>
      </c>
    </row>
    <row r="96" spans="1:5" ht="63" hidden="1">
      <c r="A96" s="22" t="s">
        <v>72</v>
      </c>
      <c r="B96" s="88">
        <v>21800000000000</v>
      </c>
      <c r="C96" s="22" t="s">
        <v>28</v>
      </c>
      <c r="D96" s="90" t="s">
        <v>219</v>
      </c>
      <c r="E96" s="86">
        <f>E97</f>
        <v>0</v>
      </c>
    </row>
    <row r="97" spans="1:5" ht="52.5" customHeight="1" hidden="1">
      <c r="A97" s="22" t="s">
        <v>72</v>
      </c>
      <c r="B97" s="88">
        <v>21805000100000</v>
      </c>
      <c r="C97" s="22" t="s">
        <v>28</v>
      </c>
      <c r="D97" s="90" t="s">
        <v>220</v>
      </c>
      <c r="E97" s="86">
        <f>E98</f>
        <v>0</v>
      </c>
    </row>
    <row r="98" spans="1:5" ht="54.75" customHeight="1" hidden="1">
      <c r="A98" s="22" t="s">
        <v>72</v>
      </c>
      <c r="B98" s="88">
        <v>21805010100000</v>
      </c>
      <c r="C98" s="22" t="s">
        <v>28</v>
      </c>
      <c r="D98" s="90" t="s">
        <v>221</v>
      </c>
      <c r="E98" s="86">
        <v>0</v>
      </c>
    </row>
    <row r="99" spans="1:5" ht="15.75">
      <c r="A99" s="80"/>
      <c r="B99" s="95"/>
      <c r="C99" s="95"/>
      <c r="D99" s="96" t="s">
        <v>38</v>
      </c>
      <c r="E99" s="81">
        <f>E8+E59</f>
        <v>725646.03</v>
      </c>
    </row>
  </sheetData>
  <sheetProtection/>
  <mergeCells count="3">
    <mergeCell ref="D2:E2"/>
    <mergeCell ref="A5:E5"/>
    <mergeCell ref="B7:C7"/>
  </mergeCells>
  <printOptions/>
  <pageMargins left="0.7874015748031497" right="0.5905511811023623" top="0.5905511811023623" bottom="0.7874015748031497" header="0.5118110236220472" footer="0.5118110236220472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4.00390625" style="1" customWidth="1"/>
    <col min="2" max="2" width="7.875" style="2" customWidth="1"/>
    <col min="3" max="3" width="10.25390625" style="79" customWidth="1"/>
    <col min="4" max="4" width="9.125" style="1" customWidth="1"/>
    <col min="5" max="5" width="14.375" style="1" customWidth="1"/>
    <col min="6" max="6" width="10.125" style="1" customWidth="1"/>
    <col min="7" max="7" width="13.375" style="1" customWidth="1"/>
    <col min="8" max="16384" width="9.125" style="1" customWidth="1"/>
  </cols>
  <sheetData>
    <row r="1" spans="2:7" s="5" customFormat="1" ht="15.75">
      <c r="B1" s="27"/>
      <c r="C1" s="123" t="s">
        <v>129</v>
      </c>
      <c r="D1" s="123"/>
      <c r="E1" s="123"/>
      <c r="F1" s="123"/>
      <c r="G1" s="123"/>
    </row>
    <row r="2" spans="2:7" s="5" customFormat="1" ht="15.75">
      <c r="B2" s="27"/>
      <c r="C2" s="123" t="s">
        <v>128</v>
      </c>
      <c r="D2" s="123"/>
      <c r="E2" s="123"/>
      <c r="F2" s="123"/>
      <c r="G2" s="123"/>
    </row>
    <row r="3" spans="2:7" s="5" customFormat="1" ht="15.75">
      <c r="B3" s="27"/>
      <c r="C3" s="123" t="s">
        <v>48</v>
      </c>
      <c r="D3" s="123"/>
      <c r="E3" s="123"/>
      <c r="F3" s="123"/>
      <c r="G3" s="123"/>
    </row>
    <row r="4" spans="2:7" s="5" customFormat="1" ht="15.75">
      <c r="B4" s="27"/>
      <c r="C4" s="123" t="s">
        <v>276</v>
      </c>
      <c r="D4" s="123"/>
      <c r="E4" s="123"/>
      <c r="F4" s="123"/>
      <c r="G4" s="123"/>
    </row>
    <row r="5" spans="2:3" s="5" customFormat="1" ht="21" customHeight="1" thickBot="1">
      <c r="B5" s="27"/>
      <c r="C5" s="28"/>
    </row>
    <row r="6" spans="1:7" ht="80.25" customHeight="1" thickBot="1">
      <c r="A6" s="127" t="s">
        <v>265</v>
      </c>
      <c r="B6" s="128"/>
      <c r="C6" s="128"/>
      <c r="D6" s="128"/>
      <c r="E6" s="128"/>
      <c r="F6" s="128"/>
      <c r="G6" s="129"/>
    </row>
    <row r="7" spans="1:7" s="2" customFormat="1" ht="18" customHeight="1" thickBot="1">
      <c r="A7" s="29" t="s">
        <v>223</v>
      </c>
      <c r="B7" s="30" t="s">
        <v>183</v>
      </c>
      <c r="C7" s="31" t="s">
        <v>11</v>
      </c>
      <c r="D7" s="32" t="s">
        <v>12</v>
      </c>
      <c r="E7" s="32" t="s">
        <v>224</v>
      </c>
      <c r="F7" s="32" t="s">
        <v>13</v>
      </c>
      <c r="G7" s="33" t="s">
        <v>260</v>
      </c>
    </row>
    <row r="8" spans="1:7" s="3" customFormat="1" ht="16.5" thickBot="1">
      <c r="A8" s="34" t="s">
        <v>14</v>
      </c>
      <c r="B8" s="35">
        <v>2</v>
      </c>
      <c r="C8" s="36" t="s">
        <v>15</v>
      </c>
      <c r="D8" s="37" t="s">
        <v>16</v>
      </c>
      <c r="E8" s="37" t="s">
        <v>17</v>
      </c>
      <c r="F8" s="37" t="s">
        <v>18</v>
      </c>
      <c r="G8" s="38">
        <v>7</v>
      </c>
    </row>
    <row r="9" spans="1:7" ht="32.25" hidden="1" thickBot="1">
      <c r="A9" s="39" t="s">
        <v>225</v>
      </c>
      <c r="B9" s="40">
        <v>924</v>
      </c>
      <c r="C9" s="41"/>
      <c r="D9" s="41"/>
      <c r="E9" s="41"/>
      <c r="F9" s="41"/>
      <c r="G9" s="42">
        <f>G10</f>
        <v>0</v>
      </c>
    </row>
    <row r="10" spans="1:7" ht="16.5" hidden="1" thickBot="1">
      <c r="A10" s="39" t="s">
        <v>7</v>
      </c>
      <c r="B10" s="40">
        <v>924</v>
      </c>
      <c r="C10" s="41" t="s">
        <v>19</v>
      </c>
      <c r="D10" s="41"/>
      <c r="E10" s="41"/>
      <c r="F10" s="41"/>
      <c r="G10" s="42">
        <f>+G11</f>
        <v>0</v>
      </c>
    </row>
    <row r="11" spans="1:7" ht="63" hidden="1">
      <c r="A11" s="43" t="s">
        <v>226</v>
      </c>
      <c r="B11" s="44">
        <v>924</v>
      </c>
      <c r="C11" s="45" t="s">
        <v>19</v>
      </c>
      <c r="D11" s="45" t="s">
        <v>42</v>
      </c>
      <c r="E11" s="45"/>
      <c r="F11" s="45"/>
      <c r="G11" s="46">
        <f>G12</f>
        <v>0</v>
      </c>
    </row>
    <row r="12" spans="1:7" ht="15.75" hidden="1">
      <c r="A12" s="47" t="s">
        <v>227</v>
      </c>
      <c r="B12" s="48">
        <v>924</v>
      </c>
      <c r="C12" s="49" t="s">
        <v>19</v>
      </c>
      <c r="D12" s="49" t="s">
        <v>42</v>
      </c>
      <c r="E12" s="50" t="s">
        <v>228</v>
      </c>
      <c r="F12" s="49"/>
      <c r="G12" s="51">
        <f>G13</f>
        <v>0</v>
      </c>
    </row>
    <row r="13" spans="1:7" ht="15.75" hidden="1">
      <c r="A13" s="52" t="s">
        <v>31</v>
      </c>
      <c r="B13" s="48">
        <v>924</v>
      </c>
      <c r="C13" s="49" t="s">
        <v>19</v>
      </c>
      <c r="D13" s="49" t="s">
        <v>42</v>
      </c>
      <c r="E13" s="50" t="s">
        <v>229</v>
      </c>
      <c r="F13" s="49"/>
      <c r="G13" s="51">
        <f>G14</f>
        <v>0</v>
      </c>
    </row>
    <row r="14" spans="1:7" s="4" customFormat="1" ht="32.25" hidden="1" thickBot="1">
      <c r="A14" s="47" t="s">
        <v>169</v>
      </c>
      <c r="B14" s="48">
        <v>924</v>
      </c>
      <c r="C14" s="49" t="s">
        <v>19</v>
      </c>
      <c r="D14" s="49" t="s">
        <v>42</v>
      </c>
      <c r="E14" s="50" t="s">
        <v>229</v>
      </c>
      <c r="F14" s="49" t="s">
        <v>170</v>
      </c>
      <c r="G14" s="51">
        <v>0</v>
      </c>
    </row>
    <row r="15" spans="1:7" ht="32.25" thickBot="1">
      <c r="A15" s="53" t="s">
        <v>230</v>
      </c>
      <c r="B15" s="54">
        <v>925</v>
      </c>
      <c r="C15" s="55"/>
      <c r="D15" s="56"/>
      <c r="E15" s="55"/>
      <c r="F15" s="56"/>
      <c r="G15" s="57">
        <f>G16+G52+G63+G83+G58</f>
        <v>700976.99</v>
      </c>
    </row>
    <row r="16" spans="1:7" ht="16.5" thickBot="1">
      <c r="A16" s="39" t="s">
        <v>7</v>
      </c>
      <c r="B16" s="30">
        <v>925</v>
      </c>
      <c r="C16" s="58" t="s">
        <v>19</v>
      </c>
      <c r="D16" s="41"/>
      <c r="E16" s="58"/>
      <c r="F16" s="41"/>
      <c r="G16" s="42">
        <f>G17+G21+G36+G44+G48+G40</f>
        <v>452507.23</v>
      </c>
    </row>
    <row r="17" spans="1:7" ht="45.75" customHeight="1">
      <c r="A17" s="43" t="s">
        <v>165</v>
      </c>
      <c r="B17" s="59">
        <v>925</v>
      </c>
      <c r="C17" s="60" t="s">
        <v>19</v>
      </c>
      <c r="D17" s="45" t="s">
        <v>20</v>
      </c>
      <c r="E17" s="60"/>
      <c r="F17" s="45"/>
      <c r="G17" s="46">
        <f>G18</f>
        <v>115711.62</v>
      </c>
    </row>
    <row r="18" spans="1:7" ht="15.75">
      <c r="A18" s="47" t="s">
        <v>227</v>
      </c>
      <c r="B18" s="59">
        <v>925</v>
      </c>
      <c r="C18" s="50" t="s">
        <v>19</v>
      </c>
      <c r="D18" s="49" t="s">
        <v>20</v>
      </c>
      <c r="E18" s="50" t="s">
        <v>228</v>
      </c>
      <c r="F18" s="49"/>
      <c r="G18" s="51">
        <f>G19</f>
        <v>115711.62</v>
      </c>
    </row>
    <row r="19" spans="1:7" ht="47.25">
      <c r="A19" s="47" t="s">
        <v>166</v>
      </c>
      <c r="B19" s="59">
        <v>925</v>
      </c>
      <c r="C19" s="50" t="s">
        <v>21</v>
      </c>
      <c r="D19" s="49" t="s">
        <v>20</v>
      </c>
      <c r="E19" s="50" t="s">
        <v>231</v>
      </c>
      <c r="F19" s="49"/>
      <c r="G19" s="51">
        <f>G20</f>
        <v>115711.62</v>
      </c>
    </row>
    <row r="20" spans="1:7" s="4" customFormat="1" ht="79.5" customHeight="1">
      <c r="A20" s="47" t="s">
        <v>167</v>
      </c>
      <c r="B20" s="59">
        <v>925</v>
      </c>
      <c r="C20" s="50" t="s">
        <v>19</v>
      </c>
      <c r="D20" s="49" t="s">
        <v>20</v>
      </c>
      <c r="E20" s="50" t="s">
        <v>231</v>
      </c>
      <c r="F20" s="49" t="s">
        <v>168</v>
      </c>
      <c r="G20" s="51">
        <v>115711.62</v>
      </c>
    </row>
    <row r="21" spans="1:7" ht="47.25">
      <c r="A21" s="43" t="s">
        <v>40</v>
      </c>
      <c r="B21" s="59">
        <v>925</v>
      </c>
      <c r="C21" s="60" t="s">
        <v>19</v>
      </c>
      <c r="D21" s="45" t="s">
        <v>22</v>
      </c>
      <c r="E21" s="50"/>
      <c r="F21" s="45"/>
      <c r="G21" s="46">
        <f>G22</f>
        <v>320995.61</v>
      </c>
    </row>
    <row r="22" spans="1:7" ht="15.75">
      <c r="A22" s="47" t="s">
        <v>227</v>
      </c>
      <c r="B22" s="59">
        <v>925</v>
      </c>
      <c r="C22" s="50" t="s">
        <v>19</v>
      </c>
      <c r="D22" s="49" t="s">
        <v>22</v>
      </c>
      <c r="E22" s="50" t="s">
        <v>228</v>
      </c>
      <c r="F22" s="49"/>
      <c r="G22" s="51">
        <f>G32+G29+G26+G23</f>
        <v>320995.61</v>
      </c>
    </row>
    <row r="23" spans="1:7" ht="44.25" customHeight="1">
      <c r="A23" s="47" t="s">
        <v>176</v>
      </c>
      <c r="B23" s="59">
        <v>925</v>
      </c>
      <c r="C23" s="50" t="s">
        <v>19</v>
      </c>
      <c r="D23" s="49" t="s">
        <v>22</v>
      </c>
      <c r="E23" s="50" t="s">
        <v>246</v>
      </c>
      <c r="F23" s="49"/>
      <c r="G23" s="51">
        <f>G24+G25</f>
        <v>22708.61</v>
      </c>
    </row>
    <row r="24" spans="1:7" ht="62.25" customHeight="1">
      <c r="A24" s="47" t="s">
        <v>167</v>
      </c>
      <c r="B24" s="59">
        <v>925</v>
      </c>
      <c r="C24" s="50" t="s">
        <v>19</v>
      </c>
      <c r="D24" s="49" t="s">
        <v>22</v>
      </c>
      <c r="E24" s="50" t="s">
        <v>246</v>
      </c>
      <c r="F24" s="49" t="s">
        <v>168</v>
      </c>
      <c r="G24" s="51">
        <v>19496.39</v>
      </c>
    </row>
    <row r="25" spans="1:7" ht="33" customHeight="1">
      <c r="A25" s="47" t="s">
        <v>169</v>
      </c>
      <c r="B25" s="59">
        <v>925</v>
      </c>
      <c r="C25" s="50" t="s">
        <v>19</v>
      </c>
      <c r="D25" s="49" t="s">
        <v>22</v>
      </c>
      <c r="E25" s="50" t="s">
        <v>246</v>
      </c>
      <c r="F25" s="49" t="s">
        <v>170</v>
      </c>
      <c r="G25" s="51">
        <v>3212.22</v>
      </c>
    </row>
    <row r="26" spans="1:7" ht="63">
      <c r="A26" s="47" t="s">
        <v>174</v>
      </c>
      <c r="B26" s="59">
        <v>925</v>
      </c>
      <c r="C26" s="50" t="s">
        <v>19</v>
      </c>
      <c r="D26" s="49" t="s">
        <v>22</v>
      </c>
      <c r="E26" s="50" t="s">
        <v>232</v>
      </c>
      <c r="F26" s="49"/>
      <c r="G26" s="51">
        <f>G27+G28</f>
        <v>459.73</v>
      </c>
    </row>
    <row r="27" spans="1:7" ht="85.5" customHeight="1">
      <c r="A27" s="47" t="s">
        <v>167</v>
      </c>
      <c r="B27" s="59">
        <v>925</v>
      </c>
      <c r="C27" s="50" t="s">
        <v>19</v>
      </c>
      <c r="D27" s="49" t="s">
        <v>22</v>
      </c>
      <c r="E27" s="50" t="s">
        <v>232</v>
      </c>
      <c r="F27" s="49" t="s">
        <v>168</v>
      </c>
      <c r="G27" s="51">
        <v>459.73</v>
      </c>
    </row>
    <row r="28" spans="1:7" s="4" customFormat="1" ht="31.5" customHeight="1" hidden="1">
      <c r="A28" s="47" t="s">
        <v>169</v>
      </c>
      <c r="B28" s="59">
        <v>925</v>
      </c>
      <c r="C28" s="50" t="s">
        <v>19</v>
      </c>
      <c r="D28" s="49" t="s">
        <v>22</v>
      </c>
      <c r="E28" s="50" t="s">
        <v>232</v>
      </c>
      <c r="F28" s="49" t="s">
        <v>170</v>
      </c>
      <c r="G28" s="61">
        <v>0</v>
      </c>
    </row>
    <row r="29" spans="1:7" ht="134.25" customHeight="1" hidden="1">
      <c r="A29" s="62" t="s">
        <v>233</v>
      </c>
      <c r="B29" s="59">
        <v>925</v>
      </c>
      <c r="C29" s="50" t="s">
        <v>19</v>
      </c>
      <c r="D29" s="49" t="s">
        <v>22</v>
      </c>
      <c r="E29" s="49" t="s">
        <v>234</v>
      </c>
      <c r="F29" s="50"/>
      <c r="G29" s="51">
        <f>G30+G31</f>
        <v>0</v>
      </c>
    </row>
    <row r="30" spans="1:7" ht="86.25" customHeight="1" hidden="1">
      <c r="A30" s="47" t="s">
        <v>167</v>
      </c>
      <c r="B30" s="59">
        <v>925</v>
      </c>
      <c r="C30" s="50" t="s">
        <v>19</v>
      </c>
      <c r="D30" s="49" t="s">
        <v>22</v>
      </c>
      <c r="E30" s="49" t="s">
        <v>234</v>
      </c>
      <c r="F30" s="50" t="s">
        <v>168</v>
      </c>
      <c r="G30" s="51">
        <v>0</v>
      </c>
    </row>
    <row r="31" spans="1:7" ht="31.5" hidden="1">
      <c r="A31" s="47" t="s">
        <v>169</v>
      </c>
      <c r="B31" s="59">
        <v>925</v>
      </c>
      <c r="C31" s="50" t="s">
        <v>19</v>
      </c>
      <c r="D31" s="49" t="s">
        <v>22</v>
      </c>
      <c r="E31" s="49" t="s">
        <v>234</v>
      </c>
      <c r="F31" s="50" t="s">
        <v>170</v>
      </c>
      <c r="G31" s="51">
        <v>0</v>
      </c>
    </row>
    <row r="32" spans="1:7" ht="27.75" customHeight="1">
      <c r="A32" s="47" t="s">
        <v>31</v>
      </c>
      <c r="B32" s="59">
        <v>925</v>
      </c>
      <c r="C32" s="50" t="s">
        <v>19</v>
      </c>
      <c r="D32" s="49" t="s">
        <v>22</v>
      </c>
      <c r="E32" s="50" t="s">
        <v>229</v>
      </c>
      <c r="F32" s="49"/>
      <c r="G32" s="51">
        <f>G33+G34+G35</f>
        <v>297827.27</v>
      </c>
    </row>
    <row r="33" spans="1:7" s="4" customFormat="1" ht="59.25" customHeight="1">
      <c r="A33" s="47" t="s">
        <v>167</v>
      </c>
      <c r="B33" s="59">
        <v>925</v>
      </c>
      <c r="C33" s="50" t="s">
        <v>19</v>
      </c>
      <c r="D33" s="49" t="s">
        <v>22</v>
      </c>
      <c r="E33" s="50" t="s">
        <v>229</v>
      </c>
      <c r="F33" s="49" t="s">
        <v>168</v>
      </c>
      <c r="G33" s="51">
        <v>282537.67</v>
      </c>
    </row>
    <row r="34" spans="1:7" s="4" customFormat="1" ht="31.5">
      <c r="A34" s="47" t="s">
        <v>169</v>
      </c>
      <c r="B34" s="59">
        <v>925</v>
      </c>
      <c r="C34" s="50" t="s">
        <v>19</v>
      </c>
      <c r="D34" s="49" t="s">
        <v>22</v>
      </c>
      <c r="E34" s="50" t="s">
        <v>229</v>
      </c>
      <c r="F34" s="49" t="s">
        <v>170</v>
      </c>
      <c r="G34" s="61">
        <v>15251.27</v>
      </c>
    </row>
    <row r="35" spans="1:7" ht="24" customHeight="1">
      <c r="A35" s="47" t="s">
        <v>171</v>
      </c>
      <c r="B35" s="59">
        <v>925</v>
      </c>
      <c r="C35" s="50" t="s">
        <v>19</v>
      </c>
      <c r="D35" s="49" t="s">
        <v>22</v>
      </c>
      <c r="E35" s="50" t="s">
        <v>229</v>
      </c>
      <c r="F35" s="49" t="s">
        <v>172</v>
      </c>
      <c r="G35" s="51">
        <v>38.33</v>
      </c>
    </row>
    <row r="36" spans="1:7" ht="48.75" customHeight="1">
      <c r="A36" s="43" t="s">
        <v>130</v>
      </c>
      <c r="B36" s="59">
        <v>925</v>
      </c>
      <c r="C36" s="60" t="s">
        <v>19</v>
      </c>
      <c r="D36" s="45" t="s">
        <v>131</v>
      </c>
      <c r="E36" s="50"/>
      <c r="F36" s="45"/>
      <c r="G36" s="63">
        <f>G37</f>
        <v>8800</v>
      </c>
    </row>
    <row r="37" spans="1:7" ht="28.5" customHeight="1">
      <c r="A37" s="47" t="s">
        <v>227</v>
      </c>
      <c r="B37" s="59">
        <v>925</v>
      </c>
      <c r="C37" s="64" t="s">
        <v>19</v>
      </c>
      <c r="D37" s="49" t="s">
        <v>131</v>
      </c>
      <c r="E37" s="49" t="s">
        <v>228</v>
      </c>
      <c r="F37" s="64"/>
      <c r="G37" s="51">
        <f>G38</f>
        <v>8800</v>
      </c>
    </row>
    <row r="38" spans="1:7" ht="95.25" customHeight="1">
      <c r="A38" s="47" t="s">
        <v>235</v>
      </c>
      <c r="B38" s="59">
        <v>925</v>
      </c>
      <c r="C38" s="64" t="s">
        <v>19</v>
      </c>
      <c r="D38" s="49" t="s">
        <v>131</v>
      </c>
      <c r="E38" s="50" t="s">
        <v>236</v>
      </c>
      <c r="F38" s="49"/>
      <c r="G38" s="51">
        <f>G39</f>
        <v>8800</v>
      </c>
    </row>
    <row r="39" spans="1:7" s="4" customFormat="1" ht="15.75">
      <c r="A39" s="47" t="s">
        <v>173</v>
      </c>
      <c r="B39" s="59">
        <v>925</v>
      </c>
      <c r="C39" s="64" t="s">
        <v>19</v>
      </c>
      <c r="D39" s="49" t="s">
        <v>131</v>
      </c>
      <c r="E39" s="50" t="s">
        <v>236</v>
      </c>
      <c r="F39" s="49" t="s">
        <v>41</v>
      </c>
      <c r="G39" s="51">
        <v>8800</v>
      </c>
    </row>
    <row r="40" spans="1:7" s="4" customFormat="1" ht="31.5" hidden="1">
      <c r="A40" s="43" t="s">
        <v>237</v>
      </c>
      <c r="B40" s="59">
        <v>925</v>
      </c>
      <c r="C40" s="60" t="s">
        <v>19</v>
      </c>
      <c r="D40" s="45" t="s">
        <v>238</v>
      </c>
      <c r="E40" s="50"/>
      <c r="F40" s="45"/>
      <c r="G40" s="63">
        <f>G41</f>
        <v>0</v>
      </c>
    </row>
    <row r="41" spans="1:7" s="4" customFormat="1" ht="15.75" hidden="1">
      <c r="A41" s="47" t="s">
        <v>227</v>
      </c>
      <c r="B41" s="59">
        <v>925</v>
      </c>
      <c r="C41" s="64" t="s">
        <v>19</v>
      </c>
      <c r="D41" s="49" t="s">
        <v>238</v>
      </c>
      <c r="E41" s="49" t="s">
        <v>228</v>
      </c>
      <c r="F41" s="64"/>
      <c r="G41" s="51">
        <f>G42</f>
        <v>0</v>
      </c>
    </row>
    <row r="42" spans="1:7" s="4" customFormat="1" ht="31.5" hidden="1">
      <c r="A42" s="47" t="s">
        <v>239</v>
      </c>
      <c r="B42" s="59">
        <v>925</v>
      </c>
      <c r="C42" s="64" t="s">
        <v>19</v>
      </c>
      <c r="D42" s="49" t="s">
        <v>238</v>
      </c>
      <c r="E42" s="50" t="s">
        <v>240</v>
      </c>
      <c r="F42" s="49"/>
      <c r="G42" s="51">
        <f>G43</f>
        <v>0</v>
      </c>
    </row>
    <row r="43" spans="1:7" s="4" customFormat="1" ht="31.5" hidden="1">
      <c r="A43" s="47" t="s">
        <v>169</v>
      </c>
      <c r="B43" s="59">
        <v>925</v>
      </c>
      <c r="C43" s="64" t="s">
        <v>19</v>
      </c>
      <c r="D43" s="49" t="s">
        <v>238</v>
      </c>
      <c r="E43" s="50" t="s">
        <v>240</v>
      </c>
      <c r="F43" s="49" t="s">
        <v>170</v>
      </c>
      <c r="G43" s="51">
        <v>0</v>
      </c>
    </row>
    <row r="44" spans="1:7" s="4" customFormat="1" ht="15.75" hidden="1">
      <c r="A44" s="43" t="s">
        <v>241</v>
      </c>
      <c r="B44" s="59">
        <v>925</v>
      </c>
      <c r="C44" s="50" t="s">
        <v>19</v>
      </c>
      <c r="D44" s="49" t="s">
        <v>242</v>
      </c>
      <c r="E44" s="50"/>
      <c r="F44" s="49"/>
      <c r="G44" s="51">
        <f>G45</f>
        <v>0</v>
      </c>
    </row>
    <row r="45" spans="1:7" s="4" customFormat="1" ht="15.75" hidden="1">
      <c r="A45" s="47" t="s">
        <v>227</v>
      </c>
      <c r="B45" s="59">
        <v>925</v>
      </c>
      <c r="C45" s="50" t="s">
        <v>19</v>
      </c>
      <c r="D45" s="49" t="s">
        <v>242</v>
      </c>
      <c r="E45" s="49" t="s">
        <v>228</v>
      </c>
      <c r="F45" s="49"/>
      <c r="G45" s="51">
        <f>G46</f>
        <v>0</v>
      </c>
    </row>
    <row r="46" spans="1:7" s="4" customFormat="1" ht="15.75" hidden="1">
      <c r="A46" s="47" t="s">
        <v>243</v>
      </c>
      <c r="B46" s="59">
        <v>925</v>
      </c>
      <c r="C46" s="50" t="s">
        <v>19</v>
      </c>
      <c r="D46" s="49" t="s">
        <v>242</v>
      </c>
      <c r="E46" s="50" t="s">
        <v>244</v>
      </c>
      <c r="F46" s="49"/>
      <c r="G46" s="51">
        <f>G47</f>
        <v>0</v>
      </c>
    </row>
    <row r="47" spans="1:7" s="4" customFormat="1" ht="15.75" hidden="1">
      <c r="A47" s="47" t="s">
        <v>171</v>
      </c>
      <c r="B47" s="59">
        <v>925</v>
      </c>
      <c r="C47" s="50" t="s">
        <v>19</v>
      </c>
      <c r="D47" s="49" t="s">
        <v>242</v>
      </c>
      <c r="E47" s="50" t="s">
        <v>244</v>
      </c>
      <c r="F47" s="49" t="s">
        <v>172</v>
      </c>
      <c r="G47" s="51">
        <v>0</v>
      </c>
    </row>
    <row r="48" spans="1:7" ht="15.75">
      <c r="A48" s="43" t="s">
        <v>162</v>
      </c>
      <c r="B48" s="59">
        <v>925</v>
      </c>
      <c r="C48" s="60" t="s">
        <v>19</v>
      </c>
      <c r="D48" s="45" t="s">
        <v>163</v>
      </c>
      <c r="E48" s="50"/>
      <c r="F48" s="49"/>
      <c r="G48" s="46">
        <f>G49</f>
        <v>7000</v>
      </c>
    </row>
    <row r="49" spans="1:7" ht="15.75">
      <c r="A49" s="47" t="s">
        <v>227</v>
      </c>
      <c r="B49" s="59">
        <v>925</v>
      </c>
      <c r="C49" s="50" t="s">
        <v>19</v>
      </c>
      <c r="D49" s="49" t="s">
        <v>163</v>
      </c>
      <c r="E49" s="50" t="s">
        <v>228</v>
      </c>
      <c r="F49" s="49"/>
      <c r="G49" s="61">
        <f>G50</f>
        <v>7000</v>
      </c>
    </row>
    <row r="50" spans="1:7" ht="31.5">
      <c r="A50" s="47" t="s">
        <v>175</v>
      </c>
      <c r="B50" s="59">
        <v>925</v>
      </c>
      <c r="C50" s="50" t="s">
        <v>19</v>
      </c>
      <c r="D50" s="49" t="s">
        <v>163</v>
      </c>
      <c r="E50" s="50" t="s">
        <v>245</v>
      </c>
      <c r="F50" s="49"/>
      <c r="G50" s="61">
        <f>G51</f>
        <v>7000</v>
      </c>
    </row>
    <row r="51" spans="1:7" ht="29.25" customHeight="1" thickBot="1">
      <c r="A51" s="47" t="s">
        <v>169</v>
      </c>
      <c r="B51" s="59">
        <v>925</v>
      </c>
      <c r="C51" s="50" t="s">
        <v>19</v>
      </c>
      <c r="D51" s="49" t="s">
        <v>163</v>
      </c>
      <c r="E51" s="50" t="s">
        <v>245</v>
      </c>
      <c r="F51" s="49" t="s">
        <v>170</v>
      </c>
      <c r="G51" s="61">
        <v>7000</v>
      </c>
    </row>
    <row r="52" spans="1:7" ht="19.5" customHeight="1" hidden="1" thickBot="1">
      <c r="A52" s="39" t="s">
        <v>23</v>
      </c>
      <c r="B52" s="30">
        <v>925</v>
      </c>
      <c r="C52" s="58" t="s">
        <v>20</v>
      </c>
      <c r="D52" s="65"/>
      <c r="E52" s="66"/>
      <c r="F52" s="67"/>
      <c r="G52" s="42">
        <f>G53</f>
        <v>0</v>
      </c>
    </row>
    <row r="53" spans="1:7" ht="24.75" customHeight="1" hidden="1">
      <c r="A53" s="43" t="s">
        <v>8</v>
      </c>
      <c r="B53" s="59">
        <v>925</v>
      </c>
      <c r="C53" s="60" t="s">
        <v>20</v>
      </c>
      <c r="D53" s="45" t="s">
        <v>42</v>
      </c>
      <c r="E53" s="50"/>
      <c r="F53" s="45"/>
      <c r="G53" s="46">
        <f>G54</f>
        <v>0</v>
      </c>
    </row>
    <row r="54" spans="1:7" ht="36.75" customHeight="1" hidden="1">
      <c r="A54" s="47" t="s">
        <v>227</v>
      </c>
      <c r="B54" s="59">
        <v>925</v>
      </c>
      <c r="C54" s="50" t="s">
        <v>20</v>
      </c>
      <c r="D54" s="49" t="s">
        <v>42</v>
      </c>
      <c r="E54" s="50" t="s">
        <v>228</v>
      </c>
      <c r="F54" s="49"/>
      <c r="G54" s="51">
        <f>G55</f>
        <v>0</v>
      </c>
    </row>
    <row r="55" spans="1:7" ht="44.25" customHeight="1" hidden="1">
      <c r="A55" s="47" t="s">
        <v>176</v>
      </c>
      <c r="B55" s="59">
        <v>925</v>
      </c>
      <c r="C55" s="50" t="s">
        <v>20</v>
      </c>
      <c r="D55" s="49" t="s">
        <v>42</v>
      </c>
      <c r="E55" s="50" t="s">
        <v>246</v>
      </c>
      <c r="F55" s="49"/>
      <c r="G55" s="51">
        <f>G56+G57</f>
        <v>0</v>
      </c>
    </row>
    <row r="56" spans="1:7" ht="62.25" customHeight="1" hidden="1">
      <c r="A56" s="47" t="s">
        <v>167</v>
      </c>
      <c r="B56" s="59">
        <v>925</v>
      </c>
      <c r="C56" s="50" t="s">
        <v>20</v>
      </c>
      <c r="D56" s="49" t="s">
        <v>42</v>
      </c>
      <c r="E56" s="50" t="s">
        <v>246</v>
      </c>
      <c r="F56" s="49" t="s">
        <v>168</v>
      </c>
      <c r="G56" s="51">
        <v>0</v>
      </c>
    </row>
    <row r="57" spans="1:7" ht="33" customHeight="1" hidden="1" thickBot="1">
      <c r="A57" s="47" t="s">
        <v>169</v>
      </c>
      <c r="B57" s="59">
        <v>925</v>
      </c>
      <c r="C57" s="50" t="s">
        <v>20</v>
      </c>
      <c r="D57" s="49" t="s">
        <v>42</v>
      </c>
      <c r="E57" s="50" t="s">
        <v>246</v>
      </c>
      <c r="F57" s="49" t="s">
        <v>170</v>
      </c>
      <c r="G57" s="51">
        <v>0</v>
      </c>
    </row>
    <row r="58" spans="1:7" ht="19.5" customHeight="1" thickBot="1">
      <c r="A58" s="39" t="s">
        <v>247</v>
      </c>
      <c r="B58" s="68">
        <v>925</v>
      </c>
      <c r="C58" s="58" t="s">
        <v>22</v>
      </c>
      <c r="D58" s="41"/>
      <c r="E58" s="58"/>
      <c r="F58" s="41"/>
      <c r="G58" s="42">
        <f>G59</f>
        <v>20000</v>
      </c>
    </row>
    <row r="59" spans="1:7" ht="34.5" customHeight="1">
      <c r="A59" s="43" t="s">
        <v>248</v>
      </c>
      <c r="B59" s="59">
        <v>925</v>
      </c>
      <c r="C59" s="60" t="s">
        <v>22</v>
      </c>
      <c r="D59" s="45" t="s">
        <v>249</v>
      </c>
      <c r="E59" s="49"/>
      <c r="F59" s="50"/>
      <c r="G59" s="46">
        <f>G60</f>
        <v>20000</v>
      </c>
    </row>
    <row r="60" spans="1:7" ht="36.75" customHeight="1">
      <c r="A60" s="47" t="s">
        <v>227</v>
      </c>
      <c r="B60" s="59">
        <v>925</v>
      </c>
      <c r="C60" s="64" t="s">
        <v>22</v>
      </c>
      <c r="D60" s="49" t="s">
        <v>249</v>
      </c>
      <c r="E60" s="49" t="s">
        <v>228</v>
      </c>
      <c r="F60" s="64"/>
      <c r="G60" s="51">
        <f>G61</f>
        <v>20000</v>
      </c>
    </row>
    <row r="61" spans="1:7" ht="15" customHeight="1">
      <c r="A61" s="62" t="s">
        <v>175</v>
      </c>
      <c r="B61" s="59">
        <v>925</v>
      </c>
      <c r="C61" s="64" t="s">
        <v>22</v>
      </c>
      <c r="D61" s="49" t="s">
        <v>249</v>
      </c>
      <c r="E61" s="50" t="s">
        <v>245</v>
      </c>
      <c r="F61" s="49"/>
      <c r="G61" s="51">
        <f>G62</f>
        <v>20000</v>
      </c>
    </row>
    <row r="62" spans="1:7" s="4" customFormat="1" ht="29.25" customHeight="1" thickBot="1">
      <c r="A62" s="47" t="s">
        <v>169</v>
      </c>
      <c r="B62" s="59">
        <v>925</v>
      </c>
      <c r="C62" s="64" t="s">
        <v>22</v>
      </c>
      <c r="D62" s="49" t="s">
        <v>249</v>
      </c>
      <c r="E62" s="50" t="s">
        <v>245</v>
      </c>
      <c r="F62" s="49" t="s">
        <v>170</v>
      </c>
      <c r="G62" s="51">
        <v>20000</v>
      </c>
    </row>
    <row r="63" spans="1:7" ht="16.5" thickBot="1">
      <c r="A63" s="39" t="s">
        <v>9</v>
      </c>
      <c r="B63" s="30">
        <v>925</v>
      </c>
      <c r="C63" s="58" t="s">
        <v>24</v>
      </c>
      <c r="D63" s="65"/>
      <c r="E63" s="66"/>
      <c r="F63" s="67"/>
      <c r="G63" s="42">
        <f>G64+G68</f>
        <v>122787.8</v>
      </c>
    </row>
    <row r="64" spans="1:7" ht="15.75" hidden="1">
      <c r="A64" s="43" t="s">
        <v>164</v>
      </c>
      <c r="B64" s="69">
        <v>925</v>
      </c>
      <c r="C64" s="64" t="s">
        <v>24</v>
      </c>
      <c r="D64" s="49" t="s">
        <v>19</v>
      </c>
      <c r="E64" s="50"/>
      <c r="F64" s="49"/>
      <c r="G64" s="46">
        <f>G65</f>
        <v>0</v>
      </c>
    </row>
    <row r="65" spans="1:7" ht="15.75" hidden="1">
      <c r="A65" s="47" t="s">
        <v>227</v>
      </c>
      <c r="B65" s="59">
        <v>925</v>
      </c>
      <c r="C65" s="64" t="s">
        <v>24</v>
      </c>
      <c r="D65" s="49" t="s">
        <v>19</v>
      </c>
      <c r="E65" s="50" t="s">
        <v>228</v>
      </c>
      <c r="F65" s="49"/>
      <c r="G65" s="51">
        <f>G66</f>
        <v>0</v>
      </c>
    </row>
    <row r="66" spans="1:7" ht="15.75" hidden="1">
      <c r="A66" s="47" t="s">
        <v>177</v>
      </c>
      <c r="B66" s="59">
        <v>925</v>
      </c>
      <c r="C66" s="64" t="s">
        <v>24</v>
      </c>
      <c r="D66" s="49" t="s">
        <v>19</v>
      </c>
      <c r="E66" s="50" t="s">
        <v>250</v>
      </c>
      <c r="F66" s="49"/>
      <c r="G66" s="51">
        <f>G67</f>
        <v>0</v>
      </c>
    </row>
    <row r="67" spans="1:7" ht="31.5" hidden="1">
      <c r="A67" s="47" t="s">
        <v>169</v>
      </c>
      <c r="B67" s="59">
        <v>925</v>
      </c>
      <c r="C67" s="64" t="s">
        <v>24</v>
      </c>
      <c r="D67" s="49" t="s">
        <v>19</v>
      </c>
      <c r="E67" s="50" t="s">
        <v>250</v>
      </c>
      <c r="F67" s="49" t="s">
        <v>170</v>
      </c>
      <c r="G67" s="51">
        <v>0</v>
      </c>
    </row>
    <row r="68" spans="1:7" ht="15.75">
      <c r="A68" s="43" t="s">
        <v>25</v>
      </c>
      <c r="B68" s="59">
        <v>925</v>
      </c>
      <c r="C68" s="70" t="s">
        <v>24</v>
      </c>
      <c r="D68" s="45" t="s">
        <v>42</v>
      </c>
      <c r="E68" s="50"/>
      <c r="F68" s="45"/>
      <c r="G68" s="46">
        <f>G69</f>
        <v>122787.8</v>
      </c>
    </row>
    <row r="69" spans="1:7" ht="15.75">
      <c r="A69" s="47" t="s">
        <v>227</v>
      </c>
      <c r="B69" s="59">
        <v>925</v>
      </c>
      <c r="C69" s="50" t="s">
        <v>24</v>
      </c>
      <c r="D69" s="49" t="s">
        <v>42</v>
      </c>
      <c r="E69" s="50" t="s">
        <v>228</v>
      </c>
      <c r="F69" s="49"/>
      <c r="G69" s="51">
        <f>G70+G73+G75+G77+G79+G81</f>
        <v>122787.8</v>
      </c>
    </row>
    <row r="70" spans="1:7" ht="141.75" hidden="1">
      <c r="A70" s="62" t="s">
        <v>233</v>
      </c>
      <c r="B70" s="59">
        <v>925</v>
      </c>
      <c r="C70" s="50" t="s">
        <v>24</v>
      </c>
      <c r="D70" s="49" t="s">
        <v>42</v>
      </c>
      <c r="E70" s="49" t="s">
        <v>234</v>
      </c>
      <c r="F70" s="50"/>
      <c r="G70" s="51">
        <f>G71+G72</f>
        <v>0</v>
      </c>
    </row>
    <row r="71" spans="1:7" ht="78.75" hidden="1">
      <c r="A71" s="47" t="s">
        <v>167</v>
      </c>
      <c r="B71" s="59">
        <v>925</v>
      </c>
      <c r="C71" s="50" t="s">
        <v>24</v>
      </c>
      <c r="D71" s="49" t="s">
        <v>42</v>
      </c>
      <c r="E71" s="49" t="s">
        <v>234</v>
      </c>
      <c r="F71" s="50" t="s">
        <v>168</v>
      </c>
      <c r="G71" s="51">
        <v>0</v>
      </c>
    </row>
    <row r="72" spans="1:7" ht="31.5" hidden="1">
      <c r="A72" s="47" t="s">
        <v>169</v>
      </c>
      <c r="B72" s="59">
        <v>925</v>
      </c>
      <c r="C72" s="50" t="s">
        <v>24</v>
      </c>
      <c r="D72" s="49" t="s">
        <v>42</v>
      </c>
      <c r="E72" s="49" t="s">
        <v>234</v>
      </c>
      <c r="F72" s="50" t="s">
        <v>170</v>
      </c>
      <c r="G72" s="51">
        <v>0</v>
      </c>
    </row>
    <row r="73" spans="1:7" ht="15.75" hidden="1">
      <c r="A73" s="47" t="s">
        <v>26</v>
      </c>
      <c r="B73" s="59">
        <v>925</v>
      </c>
      <c r="C73" s="64" t="s">
        <v>24</v>
      </c>
      <c r="D73" s="49" t="s">
        <v>42</v>
      </c>
      <c r="E73" s="50" t="s">
        <v>251</v>
      </c>
      <c r="F73" s="49"/>
      <c r="G73" s="51">
        <f>G74</f>
        <v>0</v>
      </c>
    </row>
    <row r="74" spans="1:7" ht="31.5" hidden="1">
      <c r="A74" s="47" t="s">
        <v>169</v>
      </c>
      <c r="B74" s="59">
        <v>925</v>
      </c>
      <c r="C74" s="50" t="s">
        <v>24</v>
      </c>
      <c r="D74" s="49" t="s">
        <v>42</v>
      </c>
      <c r="E74" s="50" t="s">
        <v>251</v>
      </c>
      <c r="F74" s="49" t="s">
        <v>170</v>
      </c>
      <c r="G74" s="51">
        <v>0</v>
      </c>
    </row>
    <row r="75" spans="1:7" ht="15.75" hidden="1">
      <c r="A75" s="47" t="s">
        <v>178</v>
      </c>
      <c r="B75" s="59">
        <v>925</v>
      </c>
      <c r="C75" s="50" t="s">
        <v>24</v>
      </c>
      <c r="D75" s="49" t="s">
        <v>42</v>
      </c>
      <c r="E75" s="50" t="s">
        <v>252</v>
      </c>
      <c r="F75" s="49"/>
      <c r="G75" s="51">
        <f>G76</f>
        <v>0</v>
      </c>
    </row>
    <row r="76" spans="1:7" ht="31.5" hidden="1">
      <c r="A76" s="52" t="s">
        <v>169</v>
      </c>
      <c r="B76" s="59">
        <v>925</v>
      </c>
      <c r="C76" s="49" t="s">
        <v>24</v>
      </c>
      <c r="D76" s="49" t="s">
        <v>42</v>
      </c>
      <c r="E76" s="50" t="s">
        <v>252</v>
      </c>
      <c r="F76" s="49" t="s">
        <v>170</v>
      </c>
      <c r="G76" s="51">
        <v>0</v>
      </c>
    </row>
    <row r="77" spans="1:7" ht="15.75" hidden="1">
      <c r="A77" s="71" t="s">
        <v>179</v>
      </c>
      <c r="B77" s="59">
        <v>925</v>
      </c>
      <c r="C77" s="49" t="s">
        <v>24</v>
      </c>
      <c r="D77" s="49" t="s">
        <v>42</v>
      </c>
      <c r="E77" s="49" t="s">
        <v>253</v>
      </c>
      <c r="F77" s="49"/>
      <c r="G77" s="72">
        <f>G78</f>
        <v>0</v>
      </c>
    </row>
    <row r="78" spans="1:7" ht="31.5" hidden="1">
      <c r="A78" s="47" t="s">
        <v>169</v>
      </c>
      <c r="B78" s="59">
        <v>925</v>
      </c>
      <c r="C78" s="50" t="s">
        <v>24</v>
      </c>
      <c r="D78" s="49" t="s">
        <v>42</v>
      </c>
      <c r="E78" s="49" t="s">
        <v>253</v>
      </c>
      <c r="F78" s="50" t="s">
        <v>170</v>
      </c>
      <c r="G78" s="51">
        <v>0</v>
      </c>
    </row>
    <row r="79" spans="1:7" ht="15.75" hidden="1">
      <c r="A79" s="52" t="s">
        <v>254</v>
      </c>
      <c r="B79" s="69">
        <v>925</v>
      </c>
      <c r="C79" s="50" t="s">
        <v>24</v>
      </c>
      <c r="D79" s="49" t="s">
        <v>42</v>
      </c>
      <c r="E79" s="49" t="s">
        <v>255</v>
      </c>
      <c r="F79" s="50"/>
      <c r="G79" s="51">
        <f>G80</f>
        <v>0</v>
      </c>
    </row>
    <row r="80" spans="1:7" ht="31.5" hidden="1">
      <c r="A80" s="52" t="s">
        <v>169</v>
      </c>
      <c r="B80" s="69">
        <v>925</v>
      </c>
      <c r="C80" s="50" t="s">
        <v>24</v>
      </c>
      <c r="D80" s="49" t="s">
        <v>42</v>
      </c>
      <c r="E80" s="49" t="s">
        <v>255</v>
      </c>
      <c r="F80" s="50" t="s">
        <v>170</v>
      </c>
      <c r="G80" s="51">
        <v>0</v>
      </c>
    </row>
    <row r="81" spans="1:7" ht="31.5">
      <c r="A81" s="47" t="s">
        <v>256</v>
      </c>
      <c r="B81" s="59">
        <v>925</v>
      </c>
      <c r="C81" s="50" t="s">
        <v>24</v>
      </c>
      <c r="D81" s="49" t="s">
        <v>42</v>
      </c>
      <c r="E81" s="50" t="s">
        <v>251</v>
      </c>
      <c r="F81" s="49"/>
      <c r="G81" s="73">
        <f>G82</f>
        <v>122787.8</v>
      </c>
    </row>
    <row r="82" spans="1:7" ht="32.25" thickBot="1">
      <c r="A82" s="74" t="s">
        <v>169</v>
      </c>
      <c r="B82" s="59">
        <v>925</v>
      </c>
      <c r="C82" s="75" t="s">
        <v>24</v>
      </c>
      <c r="D82" s="76" t="s">
        <v>42</v>
      </c>
      <c r="E82" s="50" t="s">
        <v>251</v>
      </c>
      <c r="F82" s="76" t="s">
        <v>170</v>
      </c>
      <c r="G82" s="77">
        <v>122787.8</v>
      </c>
    </row>
    <row r="83" spans="1:7" ht="16.5" thickBot="1">
      <c r="A83" s="39" t="s">
        <v>257</v>
      </c>
      <c r="B83" s="41" t="s">
        <v>72</v>
      </c>
      <c r="C83" s="58" t="s">
        <v>101</v>
      </c>
      <c r="D83" s="65"/>
      <c r="E83" s="66"/>
      <c r="F83" s="67"/>
      <c r="G83" s="42">
        <f>G84</f>
        <v>105681.96</v>
      </c>
    </row>
    <row r="84" spans="1:7" ht="15.75">
      <c r="A84" s="43" t="s">
        <v>100</v>
      </c>
      <c r="B84" s="78">
        <v>925</v>
      </c>
      <c r="C84" s="60" t="s">
        <v>101</v>
      </c>
      <c r="D84" s="45" t="s">
        <v>19</v>
      </c>
      <c r="E84" s="50"/>
      <c r="F84" s="45"/>
      <c r="G84" s="46">
        <f>G85</f>
        <v>105681.96</v>
      </c>
    </row>
    <row r="85" spans="1:7" ht="15.75">
      <c r="A85" s="47" t="s">
        <v>227</v>
      </c>
      <c r="B85" s="78">
        <v>925</v>
      </c>
      <c r="C85" s="50" t="s">
        <v>101</v>
      </c>
      <c r="D85" s="49" t="s">
        <v>19</v>
      </c>
      <c r="E85" s="50" t="s">
        <v>228</v>
      </c>
      <c r="F85" s="49"/>
      <c r="G85" s="51">
        <f>G86</f>
        <v>105681.96</v>
      </c>
    </row>
    <row r="86" spans="1:7" ht="15.75">
      <c r="A86" s="47" t="s">
        <v>180</v>
      </c>
      <c r="B86" s="78">
        <v>925</v>
      </c>
      <c r="C86" s="50" t="s">
        <v>101</v>
      </c>
      <c r="D86" s="49" t="s">
        <v>19</v>
      </c>
      <c r="E86" s="50" t="s">
        <v>258</v>
      </c>
      <c r="F86" s="49"/>
      <c r="G86" s="51">
        <f>G87</f>
        <v>105681.96</v>
      </c>
    </row>
    <row r="87" spans="1:7" ht="32.25" thickBot="1">
      <c r="A87" s="74" t="s">
        <v>181</v>
      </c>
      <c r="B87" s="78">
        <v>925</v>
      </c>
      <c r="C87" s="50" t="s">
        <v>101</v>
      </c>
      <c r="D87" s="49" t="s">
        <v>19</v>
      </c>
      <c r="E87" s="50" t="s">
        <v>258</v>
      </c>
      <c r="F87" s="49" t="s">
        <v>182</v>
      </c>
      <c r="G87" s="51">
        <v>105681.96</v>
      </c>
    </row>
    <row r="88" spans="1:7" ht="16.5" thickBot="1">
      <c r="A88" s="39" t="s">
        <v>259</v>
      </c>
      <c r="B88" s="41"/>
      <c r="C88" s="58"/>
      <c r="D88" s="41"/>
      <c r="E88" s="58"/>
      <c r="F88" s="41"/>
      <c r="G88" s="42">
        <f>G9+G15</f>
        <v>700976.99</v>
      </c>
    </row>
  </sheetData>
  <sheetProtection sheet="1"/>
  <mergeCells count="5">
    <mergeCell ref="C1:G1"/>
    <mergeCell ref="C2:G2"/>
    <mergeCell ref="C3:G3"/>
    <mergeCell ref="C4:G4"/>
    <mergeCell ref="A6:G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9" customWidth="1"/>
    <col min="2" max="2" width="16.875" style="9" customWidth="1"/>
    <col min="3" max="3" width="4.625" style="9" customWidth="1"/>
    <col min="4" max="4" width="53.625" style="9" customWidth="1"/>
    <col min="5" max="5" width="17.375" style="9" customWidth="1"/>
    <col min="6" max="6" width="13.125" style="9" bestFit="1" customWidth="1"/>
    <col min="7" max="16384" width="9.125" style="9" customWidth="1"/>
  </cols>
  <sheetData>
    <row r="1" spans="2:5" ht="15.75">
      <c r="B1" s="10"/>
      <c r="C1" s="10"/>
      <c r="E1" s="10" t="s">
        <v>132</v>
      </c>
    </row>
    <row r="2" spans="2:5" ht="15.75">
      <c r="B2" s="10"/>
      <c r="C2" s="10"/>
      <c r="E2" s="10" t="s">
        <v>127</v>
      </c>
    </row>
    <row r="3" spans="2:5" ht="15.75">
      <c r="B3" s="10"/>
      <c r="C3" s="10"/>
      <c r="E3" s="10" t="s">
        <v>91</v>
      </c>
    </row>
    <row r="4" spans="2:5" ht="15.75">
      <c r="B4" s="10"/>
      <c r="C4" s="10"/>
      <c r="E4" s="10" t="s">
        <v>277</v>
      </c>
    </row>
    <row r="5" spans="4:7" ht="18" customHeight="1">
      <c r="D5" s="14"/>
      <c r="E5" s="15"/>
      <c r="F5" s="16"/>
      <c r="G5" s="14"/>
    </row>
    <row r="6" spans="1:5" ht="85.5" customHeight="1">
      <c r="A6" s="130" t="s">
        <v>263</v>
      </c>
      <c r="B6" s="130"/>
      <c r="C6" s="130"/>
      <c r="D6" s="130"/>
      <c r="E6" s="130"/>
    </row>
    <row r="7" ht="12.75" customHeight="1">
      <c r="E7" s="10" t="s">
        <v>39</v>
      </c>
    </row>
    <row r="8" spans="1:5" ht="81.75" customHeight="1">
      <c r="A8" s="131" t="s">
        <v>92</v>
      </c>
      <c r="B8" s="132"/>
      <c r="C8" s="133"/>
      <c r="D8" s="17" t="s">
        <v>264</v>
      </c>
      <c r="E8" s="17" t="s">
        <v>10</v>
      </c>
    </row>
    <row r="9" spans="1:5" ht="37.5" customHeight="1">
      <c r="A9" s="17" t="s">
        <v>72</v>
      </c>
      <c r="B9" s="113" t="s">
        <v>51</v>
      </c>
      <c r="C9" s="115" t="s">
        <v>52</v>
      </c>
      <c r="D9" s="80" t="s">
        <v>85</v>
      </c>
      <c r="E9" s="18">
        <f>E19</f>
        <v>-24669.040000000037</v>
      </c>
    </row>
    <row r="10" spans="1:5" ht="33" customHeight="1">
      <c r="A10" s="17" t="s">
        <v>72</v>
      </c>
      <c r="B10" s="113" t="s">
        <v>93</v>
      </c>
      <c r="C10" s="115" t="s">
        <v>52</v>
      </c>
      <c r="D10" s="19" t="s">
        <v>43</v>
      </c>
      <c r="E10" s="18">
        <f>E11+E15</f>
        <v>-24669.040000000037</v>
      </c>
    </row>
    <row r="11" spans="1:5" ht="19.5" customHeight="1">
      <c r="A11" s="17" t="s">
        <v>72</v>
      </c>
      <c r="B11" s="113" t="s">
        <v>93</v>
      </c>
      <c r="C11" s="115" t="s">
        <v>41</v>
      </c>
      <c r="D11" s="20" t="s">
        <v>44</v>
      </c>
      <c r="E11" s="21">
        <f>E12</f>
        <v>-754252.06</v>
      </c>
    </row>
    <row r="12" spans="1:5" ht="23.25" customHeight="1">
      <c r="A12" s="22" t="s">
        <v>72</v>
      </c>
      <c r="B12" s="106" t="s">
        <v>94</v>
      </c>
      <c r="C12" s="118" t="s">
        <v>41</v>
      </c>
      <c r="D12" s="23" t="s">
        <v>45</v>
      </c>
      <c r="E12" s="24">
        <f>E13</f>
        <v>-754252.06</v>
      </c>
    </row>
    <row r="13" spans="1:5" ht="30.75" customHeight="1">
      <c r="A13" s="22" t="s">
        <v>72</v>
      </c>
      <c r="B13" s="106" t="s">
        <v>95</v>
      </c>
      <c r="C13" s="118" t="s">
        <v>96</v>
      </c>
      <c r="D13" s="25" t="s">
        <v>46</v>
      </c>
      <c r="E13" s="24">
        <f>E14</f>
        <v>-754252.06</v>
      </c>
    </row>
    <row r="14" spans="1:5" ht="31.5">
      <c r="A14" s="22" t="s">
        <v>72</v>
      </c>
      <c r="B14" s="106" t="s">
        <v>97</v>
      </c>
      <c r="C14" s="118" t="s">
        <v>96</v>
      </c>
      <c r="D14" s="25" t="s">
        <v>47</v>
      </c>
      <c r="E14" s="24">
        <v>-754252.06</v>
      </c>
    </row>
    <row r="15" spans="1:5" ht="31.5">
      <c r="A15" s="22" t="s">
        <v>72</v>
      </c>
      <c r="B15" s="113" t="s">
        <v>93</v>
      </c>
      <c r="C15" s="115" t="s">
        <v>98</v>
      </c>
      <c r="D15" s="20" t="s">
        <v>86</v>
      </c>
      <c r="E15" s="21">
        <f>E16</f>
        <v>729583.02</v>
      </c>
    </row>
    <row r="16" spans="1:5" ht="31.5">
      <c r="A16" s="22" t="s">
        <v>72</v>
      </c>
      <c r="B16" s="106" t="s">
        <v>94</v>
      </c>
      <c r="C16" s="118" t="s">
        <v>98</v>
      </c>
      <c r="D16" s="23" t="s">
        <v>87</v>
      </c>
      <c r="E16" s="24">
        <f>E17</f>
        <v>729583.02</v>
      </c>
    </row>
    <row r="17" spans="1:5" ht="31.5">
      <c r="A17" s="22" t="s">
        <v>72</v>
      </c>
      <c r="B17" s="106" t="s">
        <v>95</v>
      </c>
      <c r="C17" s="118" t="s">
        <v>99</v>
      </c>
      <c r="D17" s="25" t="s">
        <v>88</v>
      </c>
      <c r="E17" s="24">
        <f>E18</f>
        <v>729583.02</v>
      </c>
    </row>
    <row r="18" spans="1:5" ht="31.5">
      <c r="A18" s="22" t="s">
        <v>72</v>
      </c>
      <c r="B18" s="106" t="s">
        <v>97</v>
      </c>
      <c r="C18" s="118" t="s">
        <v>99</v>
      </c>
      <c r="D18" s="25" t="s">
        <v>89</v>
      </c>
      <c r="E18" s="24">
        <v>729583.02</v>
      </c>
    </row>
    <row r="19" spans="1:5" ht="25.5" customHeight="1">
      <c r="A19" s="134" t="s">
        <v>90</v>
      </c>
      <c r="B19" s="135"/>
      <c r="C19" s="136"/>
      <c r="D19" s="137"/>
      <c r="E19" s="26">
        <f>E10</f>
        <v>-24669.040000000037</v>
      </c>
    </row>
    <row r="20" ht="42.75" customHeight="1"/>
  </sheetData>
  <sheetProtection/>
  <mergeCells count="3">
    <mergeCell ref="A6:E6"/>
    <mergeCell ref="A8:C8"/>
    <mergeCell ref="A19:D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скртр</cp:lastModifiedBy>
  <cp:lastPrinted>2017-04-26T06:13:49Z</cp:lastPrinted>
  <dcterms:created xsi:type="dcterms:W3CDTF">2007-04-27T05:11:00Z</dcterms:created>
  <dcterms:modified xsi:type="dcterms:W3CDTF">2017-07-17T09:01:28Z</dcterms:modified>
  <cp:category/>
  <cp:version/>
  <cp:contentType/>
  <cp:contentStatus/>
</cp:coreProperties>
</file>